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work\教研科\【人才培养方案】\2016\汇总\05 各院系\07【信息学院】人才培养方案\"/>
    </mc:Choice>
  </mc:AlternateContent>
  <bookViews>
    <workbookView xWindow="0" yWindow="0" windowWidth="21600" windowHeight="9510"/>
  </bookViews>
  <sheets>
    <sheet name="总体教学计划" sheetId="1" r:id="rId1"/>
  </sheets>
  <definedNames>
    <definedName name="_xlnm._FilterDatabase" localSheetId="0" hidden="1">总体教学计划!$A$2:$Y$67</definedName>
    <definedName name="_xlnm.Print_Titles" localSheetId="0">总体教学计划!$1:$3</definedName>
  </definedNames>
  <calcPr calcId="162913"/>
</workbook>
</file>

<file path=xl/calcChain.xml><?xml version="1.0" encoding="utf-8"?>
<calcChain xmlns="http://schemas.openxmlformats.org/spreadsheetml/2006/main">
  <c r="P58" i="1" l="1"/>
  <c r="Q58" i="1"/>
  <c r="N58" i="1"/>
  <c r="N40" i="1"/>
  <c r="P40" i="1" l="1"/>
  <c r="Q40" i="1"/>
  <c r="O37" i="1"/>
  <c r="N33" i="1"/>
  <c r="O44" i="1" l="1"/>
  <c r="P33" i="1" l="1"/>
  <c r="Q33" i="1"/>
  <c r="O47" i="1" l="1"/>
  <c r="O36" i="1"/>
  <c r="O30" i="1"/>
  <c r="O35" i="1"/>
  <c r="O34" i="1"/>
  <c r="O25" i="1"/>
  <c r="G41" i="1"/>
  <c r="G59" i="1" s="1"/>
  <c r="H41" i="1"/>
  <c r="H59" i="1" s="1"/>
  <c r="I41" i="1"/>
  <c r="I59" i="1" s="1"/>
  <c r="J41" i="1"/>
  <c r="J59" i="1" s="1"/>
  <c r="K41" i="1"/>
  <c r="K59" i="1" s="1"/>
  <c r="L59" i="1"/>
  <c r="N24" i="1"/>
  <c r="O4" i="1"/>
  <c r="P4" i="1" s="1"/>
  <c r="O5" i="1"/>
  <c r="P5" i="1" s="1"/>
  <c r="O6" i="1"/>
  <c r="O7" i="1"/>
  <c r="P7" i="1" s="1"/>
  <c r="O8" i="1"/>
  <c r="P8" i="1" s="1"/>
  <c r="O9" i="1"/>
  <c r="P9" i="1" s="1"/>
  <c r="O10" i="1"/>
  <c r="P10" i="1" s="1"/>
  <c r="O11" i="1"/>
  <c r="P11" i="1" s="1"/>
  <c r="O12" i="1"/>
  <c r="P12" i="1" s="1"/>
  <c r="O17" i="1"/>
  <c r="P17" i="1" s="1"/>
  <c r="O18" i="1"/>
  <c r="P18" i="1" s="1"/>
  <c r="O19" i="1"/>
  <c r="P19" i="1" s="1"/>
  <c r="O20" i="1"/>
  <c r="P20" i="1" s="1"/>
  <c r="O21" i="1"/>
  <c r="O22" i="1"/>
  <c r="O23" i="1"/>
  <c r="P23" i="1" s="1"/>
  <c r="F41" i="1"/>
  <c r="F59" i="1" s="1"/>
  <c r="O52" i="1"/>
  <c r="O54" i="1"/>
  <c r="O27" i="1"/>
  <c r="O50" i="1"/>
  <c r="Q24" i="1"/>
  <c r="O45" i="1"/>
  <c r="O28" i="1"/>
  <c r="O29" i="1"/>
  <c r="O31" i="1"/>
  <c r="O32" i="1"/>
  <c r="O38" i="1"/>
  <c r="O56" i="1"/>
  <c r="O39" i="1"/>
  <c r="O43" i="1"/>
  <c r="O42" i="1"/>
  <c r="O53" i="1"/>
  <c r="O46" i="1"/>
  <c r="O48" i="1"/>
  <c r="O58" i="1" l="1"/>
  <c r="O40" i="1"/>
  <c r="O33" i="1"/>
  <c r="O24" i="1"/>
  <c r="O41" i="1" s="1"/>
  <c r="P6" i="1"/>
  <c r="P24" i="1" s="1"/>
  <c r="P41" i="1" s="1"/>
  <c r="P59" i="1" s="1"/>
  <c r="N41" i="1"/>
  <c r="N59" i="1" s="1"/>
  <c r="Q41" i="1"/>
  <c r="Q59" i="1" s="1"/>
  <c r="O59" i="1" l="1"/>
</calcChain>
</file>

<file path=xl/sharedStrings.xml><?xml version="1.0" encoding="utf-8"?>
<sst xmlns="http://schemas.openxmlformats.org/spreadsheetml/2006/main" count="577" uniqueCount="170">
  <si>
    <t>060042B</t>
  </si>
  <si>
    <t>060062B</t>
  </si>
  <si>
    <t>130576A</t>
  </si>
  <si>
    <t>130586A</t>
  </si>
  <si>
    <t>150011B</t>
  </si>
  <si>
    <t>150021B</t>
  </si>
  <si>
    <t>150031B</t>
  </si>
  <si>
    <t>150041B</t>
  </si>
  <si>
    <t>120095A</t>
  </si>
  <si>
    <t>120105A</t>
  </si>
  <si>
    <t>120043A</t>
  </si>
  <si>
    <t>120074A</t>
  </si>
  <si>
    <t>2+1</t>
  </si>
  <si>
    <t>3+1</t>
  </si>
  <si>
    <t>040033A</t>
  </si>
  <si>
    <t xml:space="preserve"> </t>
  </si>
  <si>
    <t>2+2</t>
  </si>
  <si>
    <t>070423B</t>
  </si>
  <si>
    <t>070374B</t>
  </si>
  <si>
    <t>2+1</t>
    <phoneticPr fontId="1" type="noConversion"/>
  </si>
  <si>
    <t>060041B</t>
  </si>
  <si>
    <t>060012A</t>
  </si>
  <si>
    <t>060051B</t>
  </si>
  <si>
    <t>130132B</t>
  </si>
  <si>
    <t>070023A</t>
  </si>
  <si>
    <t>060142B</t>
  </si>
  <si>
    <t>020013A</t>
  </si>
  <si>
    <t>040012B</t>
  </si>
  <si>
    <t>120263A</t>
    <phoneticPr fontId="1" type="noConversion"/>
  </si>
  <si>
    <t>课程代码</t>
    <phoneticPr fontId="1" type="noConversion"/>
  </si>
  <si>
    <t>课程
承担
单位</t>
    <phoneticPr fontId="1" type="noConversion"/>
  </si>
  <si>
    <t>专业选修课</t>
    <phoneticPr fontId="7" type="noConversion"/>
  </si>
  <si>
    <t>总
学
时</t>
    <phoneticPr fontId="1" type="noConversion"/>
  </si>
  <si>
    <t>课程性质</t>
    <phoneticPr fontId="7" type="noConversion"/>
  </si>
  <si>
    <t>课程类型</t>
    <phoneticPr fontId="7" type="noConversion"/>
  </si>
  <si>
    <t>序号</t>
    <phoneticPr fontId="7" type="noConversion"/>
  </si>
  <si>
    <r>
      <rPr>
        <sz val="9"/>
        <rFont val="宋体"/>
        <family val="3"/>
        <charset val="134"/>
      </rPr>
      <t>课</t>
    </r>
    <r>
      <rPr>
        <sz val="9"/>
        <rFont val="Times New Roman"/>
        <family val="1"/>
      </rPr>
      <t xml:space="preserve"> </t>
    </r>
    <r>
      <rPr>
        <sz val="9"/>
        <rFont val="宋体"/>
        <family val="3"/>
        <charset val="134"/>
      </rPr>
      <t>程</t>
    </r>
    <r>
      <rPr>
        <sz val="9"/>
        <rFont val="Times New Roman"/>
        <family val="1"/>
      </rPr>
      <t xml:space="preserve"> </t>
    </r>
    <r>
      <rPr>
        <sz val="9"/>
        <rFont val="宋体"/>
        <family val="3"/>
        <charset val="134"/>
      </rPr>
      <t>名</t>
    </r>
    <r>
      <rPr>
        <sz val="9"/>
        <rFont val="Times New Roman"/>
        <family val="1"/>
      </rPr>
      <t xml:space="preserve"> </t>
    </r>
    <r>
      <rPr>
        <sz val="9"/>
        <rFont val="宋体"/>
        <family val="3"/>
        <charset val="134"/>
      </rPr>
      <t>称</t>
    </r>
  </si>
  <si>
    <r>
      <rPr>
        <sz val="9"/>
        <rFont val="宋体"/>
        <family val="3"/>
        <charset val="134"/>
      </rPr>
      <t>学</t>
    </r>
    <r>
      <rPr>
        <sz val="9"/>
        <rFont val="Times New Roman"/>
        <family val="1"/>
      </rPr>
      <t xml:space="preserve"> </t>
    </r>
    <r>
      <rPr>
        <sz val="9"/>
        <rFont val="宋体"/>
        <family val="3"/>
        <charset val="134"/>
      </rPr>
      <t>期</t>
    </r>
    <r>
      <rPr>
        <sz val="9"/>
        <rFont val="Times New Roman"/>
        <family val="1"/>
      </rPr>
      <t xml:space="preserve"> </t>
    </r>
    <r>
      <rPr>
        <sz val="9"/>
        <rFont val="宋体"/>
        <family val="3"/>
        <charset val="134"/>
      </rPr>
      <t>课</t>
    </r>
    <r>
      <rPr>
        <sz val="9"/>
        <rFont val="Times New Roman"/>
        <family val="1"/>
      </rPr>
      <t xml:space="preserve"> </t>
    </r>
    <r>
      <rPr>
        <sz val="9"/>
        <rFont val="宋体"/>
        <family val="3"/>
        <charset val="134"/>
      </rPr>
      <t>程</t>
    </r>
    <r>
      <rPr>
        <sz val="9"/>
        <rFont val="Times New Roman"/>
        <family val="1"/>
      </rPr>
      <t xml:space="preserve"> </t>
    </r>
    <r>
      <rPr>
        <sz val="9"/>
        <rFont val="宋体"/>
        <family val="3"/>
        <charset val="134"/>
      </rPr>
      <t>周</t>
    </r>
    <r>
      <rPr>
        <sz val="9"/>
        <rFont val="Times New Roman"/>
        <family val="1"/>
      </rPr>
      <t xml:space="preserve"> </t>
    </r>
    <r>
      <rPr>
        <sz val="9"/>
        <rFont val="宋体"/>
        <family val="3"/>
        <charset val="134"/>
      </rPr>
      <t>学</t>
    </r>
    <r>
      <rPr>
        <sz val="9"/>
        <rFont val="Times New Roman"/>
        <family val="1"/>
      </rPr>
      <t xml:space="preserve"> </t>
    </r>
    <r>
      <rPr>
        <sz val="9"/>
        <rFont val="宋体"/>
        <family val="3"/>
        <charset val="134"/>
      </rPr>
      <t>时</t>
    </r>
  </si>
  <si>
    <t>学
分
数</t>
    <phoneticPr fontId="1" type="noConversion"/>
  </si>
  <si>
    <r>
      <rPr>
        <sz val="9"/>
        <rFont val="宋体"/>
        <family val="3"/>
        <charset val="134"/>
      </rPr>
      <t>考试类型</t>
    </r>
  </si>
  <si>
    <r>
      <rPr>
        <sz val="9"/>
        <rFont val="宋体"/>
        <family val="3"/>
        <charset val="134"/>
      </rPr>
      <t>课堂</t>
    </r>
  </si>
  <si>
    <r>
      <rPr>
        <sz val="9"/>
        <rFont val="宋体"/>
        <family val="3"/>
        <charset val="134"/>
      </rPr>
      <t>实验</t>
    </r>
  </si>
  <si>
    <r>
      <rPr>
        <sz val="9"/>
        <rFont val="宋体"/>
        <family val="3"/>
        <charset val="134"/>
      </rPr>
      <t>思想道德修养与法律基础</t>
    </r>
    <phoneticPr fontId="1" type="noConversion"/>
  </si>
  <si>
    <r>
      <rPr>
        <sz val="9"/>
        <rFont val="宋体"/>
        <family val="3"/>
        <charset val="134"/>
      </rPr>
      <t>　</t>
    </r>
  </si>
  <si>
    <r>
      <rPr>
        <sz val="9"/>
        <rFont val="宋体"/>
        <family val="3"/>
        <charset val="134"/>
      </rPr>
      <t>马克思主义学院</t>
    </r>
  </si>
  <si>
    <r>
      <rPr>
        <sz val="9"/>
        <rFont val="宋体"/>
        <family val="3"/>
        <charset val="134"/>
      </rPr>
      <t>考查</t>
    </r>
  </si>
  <si>
    <r>
      <rPr>
        <sz val="9"/>
        <rFont val="宋体"/>
        <family val="3"/>
        <charset val="134"/>
      </rPr>
      <t>大学生心理健康</t>
    </r>
    <phoneticPr fontId="1" type="noConversion"/>
  </si>
  <si>
    <t>060024A</t>
    <phoneticPr fontId="1" type="noConversion"/>
  </si>
  <si>
    <r>
      <rPr>
        <sz val="9"/>
        <rFont val="宋体"/>
        <family val="3"/>
        <charset val="134"/>
      </rPr>
      <t>毛泽东思想与中国特色社会主义理论体系概论</t>
    </r>
    <phoneticPr fontId="1" type="noConversion"/>
  </si>
  <si>
    <r>
      <rPr>
        <sz val="9"/>
        <rFont val="宋体"/>
        <family val="3"/>
        <charset val="134"/>
      </rPr>
      <t>考试</t>
    </r>
  </si>
  <si>
    <r>
      <rPr>
        <sz val="9"/>
        <rFont val="宋体"/>
        <family val="3"/>
        <charset val="134"/>
      </rPr>
      <t>马克思主义基本原理</t>
    </r>
    <phoneticPr fontId="1" type="noConversion"/>
  </si>
  <si>
    <r>
      <rPr>
        <sz val="9"/>
        <rFont val="宋体"/>
        <family val="3"/>
        <charset val="134"/>
      </rPr>
      <t>形势与政策</t>
    </r>
  </si>
  <si>
    <r>
      <rPr>
        <sz val="9"/>
        <rFont val="宋体"/>
        <family val="3"/>
        <charset val="134"/>
      </rPr>
      <t>中国近现代史纲要</t>
    </r>
    <phoneticPr fontId="1" type="noConversion"/>
  </si>
  <si>
    <r>
      <rPr>
        <sz val="9"/>
        <rFont val="宋体"/>
        <family val="3"/>
        <charset val="134"/>
      </rPr>
      <t>大学英语综合Ⅰ</t>
    </r>
  </si>
  <si>
    <r>
      <rPr>
        <sz val="9"/>
        <rFont val="宋体"/>
        <family val="3"/>
        <charset val="134"/>
      </rPr>
      <t>大学英语综合</t>
    </r>
    <r>
      <rPr>
        <sz val="9"/>
        <rFont val="Times New Roman"/>
        <family val="1"/>
      </rPr>
      <t>II</t>
    </r>
    <phoneticPr fontId="1" type="noConversion"/>
  </si>
  <si>
    <r>
      <rPr>
        <sz val="9"/>
        <rFont val="宋体"/>
        <family val="3"/>
        <charset val="134"/>
      </rPr>
      <t>英语口语</t>
    </r>
    <r>
      <rPr>
        <sz val="9"/>
        <rFont val="Times New Roman"/>
        <family val="1"/>
      </rPr>
      <t>I</t>
    </r>
  </si>
  <si>
    <r>
      <rPr>
        <sz val="9"/>
        <rFont val="宋体"/>
        <family val="3"/>
        <charset val="134"/>
      </rPr>
      <t>体育Ⅰ</t>
    </r>
    <phoneticPr fontId="1" type="noConversion"/>
  </si>
  <si>
    <r>
      <rPr>
        <sz val="9"/>
        <rFont val="宋体"/>
        <family val="3"/>
        <charset val="134"/>
      </rPr>
      <t>体育部</t>
    </r>
  </si>
  <si>
    <r>
      <rPr>
        <sz val="9"/>
        <rFont val="宋体"/>
        <family val="3"/>
        <charset val="134"/>
      </rPr>
      <t>体育Ⅱ</t>
    </r>
    <phoneticPr fontId="1" type="noConversion"/>
  </si>
  <si>
    <r>
      <rPr>
        <sz val="9"/>
        <rFont val="宋体"/>
        <family val="3"/>
        <charset val="134"/>
      </rPr>
      <t>体育Ⅲ</t>
    </r>
    <phoneticPr fontId="1" type="noConversion"/>
  </si>
  <si>
    <r>
      <rPr>
        <sz val="9"/>
        <rFont val="宋体"/>
        <family val="3"/>
        <charset val="134"/>
      </rPr>
      <t>体育Ⅳ</t>
    </r>
    <phoneticPr fontId="1" type="noConversion"/>
  </si>
  <si>
    <r>
      <rPr>
        <sz val="9"/>
        <rFont val="宋体"/>
        <family val="3"/>
        <charset val="134"/>
      </rPr>
      <t>高等数学Ⅰ</t>
    </r>
    <phoneticPr fontId="1" type="noConversion"/>
  </si>
  <si>
    <r>
      <rPr>
        <sz val="9"/>
        <rFont val="宋体"/>
        <family val="3"/>
        <charset val="134"/>
      </rPr>
      <t>统计学院</t>
    </r>
  </si>
  <si>
    <r>
      <rPr>
        <sz val="9"/>
        <rFont val="宋体"/>
        <family val="3"/>
        <charset val="134"/>
      </rPr>
      <t>高等数学Ⅱ</t>
    </r>
  </si>
  <si>
    <r>
      <rPr>
        <sz val="9"/>
        <rFont val="宋体"/>
        <family val="3"/>
        <charset val="134"/>
      </rPr>
      <t>线性代数</t>
    </r>
  </si>
  <si>
    <r>
      <rPr>
        <sz val="9"/>
        <rFont val="宋体"/>
        <family val="3"/>
        <charset val="134"/>
      </rPr>
      <t>概率论与数理统计</t>
    </r>
    <phoneticPr fontId="1" type="noConversion"/>
  </si>
  <si>
    <t>3+1</t>
    <phoneticPr fontId="1" type="noConversion"/>
  </si>
  <si>
    <r>
      <rPr>
        <sz val="9"/>
        <rFont val="宋体"/>
        <family val="3"/>
        <charset val="134"/>
      </rPr>
      <t>信息学院</t>
    </r>
  </si>
  <si>
    <r>
      <t>Office</t>
    </r>
    <r>
      <rPr>
        <sz val="9"/>
        <rFont val="宋体"/>
        <family val="3"/>
        <charset val="134"/>
      </rPr>
      <t>高级应用</t>
    </r>
  </si>
  <si>
    <r>
      <rPr>
        <sz val="9"/>
        <rFont val="宋体"/>
        <family val="3"/>
        <charset val="134"/>
      </rPr>
      <t>应用写作</t>
    </r>
  </si>
  <si>
    <r>
      <rPr>
        <sz val="9"/>
        <rFont val="宋体"/>
        <family val="3"/>
        <charset val="134"/>
      </rPr>
      <t>文传学院</t>
    </r>
  </si>
  <si>
    <r>
      <rPr>
        <sz val="9"/>
        <rFont val="宋体"/>
        <family val="3"/>
        <charset val="134"/>
      </rPr>
      <t>　小计</t>
    </r>
    <phoneticPr fontId="1" type="noConversion"/>
  </si>
  <si>
    <t>030012A</t>
    <phoneticPr fontId="8" type="noConversion"/>
  </si>
  <si>
    <r>
      <rPr>
        <sz val="9"/>
        <rFont val="宋体"/>
        <family val="3"/>
        <charset val="134"/>
      </rPr>
      <t>经济学原理</t>
    </r>
    <phoneticPr fontId="1" type="noConversion"/>
  </si>
  <si>
    <r>
      <rPr>
        <sz val="9"/>
        <rFont val="宋体"/>
        <family val="3"/>
        <charset val="134"/>
      </rPr>
      <t>经济学院</t>
    </r>
  </si>
  <si>
    <r>
      <rPr>
        <sz val="9"/>
        <rFont val="宋体"/>
        <family val="3"/>
        <charset val="134"/>
      </rPr>
      <t>会计学院</t>
    </r>
  </si>
  <si>
    <t>2+1</t>
    <phoneticPr fontId="7" type="noConversion"/>
  </si>
  <si>
    <r>
      <rPr>
        <sz val="9"/>
        <rFont val="宋体"/>
        <family val="3"/>
        <charset val="134"/>
      </rPr>
      <t>管理学</t>
    </r>
    <phoneticPr fontId="1" type="noConversion"/>
  </si>
  <si>
    <r>
      <rPr>
        <sz val="9"/>
        <rFont val="宋体"/>
        <family val="3"/>
        <charset val="134"/>
      </rPr>
      <t>工商学院</t>
    </r>
  </si>
  <si>
    <r>
      <rPr>
        <sz val="9"/>
        <rFont val="宋体"/>
        <family val="3"/>
        <charset val="134"/>
      </rPr>
      <t>统计学</t>
    </r>
    <phoneticPr fontId="1" type="noConversion"/>
  </si>
  <si>
    <r>
      <rPr>
        <sz val="9"/>
        <rFont val="宋体"/>
        <family val="3"/>
        <charset val="134"/>
      </rPr>
      <t>　</t>
    </r>
    <phoneticPr fontId="1" type="noConversion"/>
  </si>
  <si>
    <r>
      <rPr>
        <sz val="9"/>
        <rFont val="宋体"/>
        <family val="3"/>
        <charset val="134"/>
      </rPr>
      <t>小计</t>
    </r>
    <phoneticPr fontId="7" type="noConversion"/>
  </si>
  <si>
    <t>072104B</t>
    <phoneticPr fontId="8" type="noConversion"/>
  </si>
  <si>
    <t>072103A</t>
    <phoneticPr fontId="8" type="noConversion"/>
  </si>
  <si>
    <t>2+1</t>
    <phoneticPr fontId="1" type="noConversion"/>
  </si>
  <si>
    <t>2+2</t>
    <phoneticPr fontId="1" type="noConversion"/>
  </si>
  <si>
    <r>
      <rPr>
        <sz val="9"/>
        <rFont val="宋体"/>
        <family val="3"/>
        <charset val="134"/>
      </rPr>
      <t>财务管理学</t>
    </r>
    <phoneticPr fontId="1" type="noConversion"/>
  </si>
  <si>
    <t>072263B</t>
    <phoneticPr fontId="8" type="noConversion"/>
  </si>
  <si>
    <r>
      <rPr>
        <sz val="9"/>
        <rFont val="宋体"/>
        <family val="3"/>
        <charset val="134"/>
      </rPr>
      <t>企业资源规划系统分析与设计</t>
    </r>
    <r>
      <rPr>
        <sz val="9"/>
        <rFont val="Times New Roman"/>
        <family val="1"/>
      </rPr>
      <t xml:space="preserve"> </t>
    </r>
  </si>
  <si>
    <r>
      <rPr>
        <sz val="9"/>
        <rFont val="宋体"/>
        <family val="3"/>
        <charset val="134"/>
      </rPr>
      <t>信息学院　</t>
    </r>
  </si>
  <si>
    <r>
      <rPr>
        <sz val="9"/>
        <rFont val="宋体"/>
        <family val="3"/>
        <charset val="134"/>
      </rPr>
      <t>上述选修课至少要选够</t>
    </r>
    <r>
      <rPr>
        <sz val="9"/>
        <rFont val="Times New Roman"/>
        <family val="1"/>
      </rPr>
      <t>25</t>
    </r>
    <r>
      <rPr>
        <sz val="9"/>
        <rFont val="宋体"/>
        <family val="3"/>
        <charset val="134"/>
      </rPr>
      <t>学分，</t>
    </r>
    <r>
      <rPr>
        <sz val="9"/>
        <rFont val="Times New Roman"/>
        <family val="1"/>
      </rPr>
      <t>400</t>
    </r>
    <r>
      <rPr>
        <sz val="9"/>
        <rFont val="宋体"/>
        <family val="3"/>
        <charset val="134"/>
      </rPr>
      <t>学时。</t>
    </r>
    <phoneticPr fontId="7" type="noConversion"/>
  </si>
  <si>
    <t xml:space="preserve"> </t>
    <phoneticPr fontId="6" type="noConversion"/>
  </si>
  <si>
    <r>
      <rPr>
        <sz val="9"/>
        <rFont val="宋体"/>
        <family val="3"/>
        <charset val="134"/>
      </rPr>
      <t>见学校公布通选课名单，</t>
    </r>
    <r>
      <rPr>
        <sz val="9"/>
        <rFont val="Times New Roman"/>
        <family val="1"/>
      </rPr>
      <t>2-7</t>
    </r>
    <r>
      <rPr>
        <sz val="9"/>
        <rFont val="宋体"/>
        <family val="3"/>
        <charset val="134"/>
      </rPr>
      <t>学期修课</t>
    </r>
    <phoneticPr fontId="6" type="noConversion"/>
  </si>
  <si>
    <r>
      <rPr>
        <sz val="9"/>
        <rFont val="宋体"/>
        <family val="3"/>
        <charset val="134"/>
      </rPr>
      <t>校际选修类（含网络通识课、短期国际交流、校外选修等）</t>
    </r>
    <phoneticPr fontId="1" type="noConversion"/>
  </si>
  <si>
    <r>
      <rPr>
        <sz val="9"/>
        <rFont val="宋体"/>
        <family val="3"/>
        <charset val="134"/>
      </rPr>
      <t>网络通识课见学校公布名单</t>
    </r>
    <phoneticPr fontId="7" type="noConversion"/>
  </si>
  <si>
    <r>
      <rPr>
        <b/>
        <sz val="9"/>
        <rFont val="宋体"/>
        <family val="3"/>
        <charset val="134"/>
      </rPr>
      <t>专业选修课合计　</t>
    </r>
    <phoneticPr fontId="1" type="noConversion"/>
  </si>
  <si>
    <r>
      <rPr>
        <b/>
        <sz val="9"/>
        <rFont val="宋体"/>
        <family val="3"/>
        <charset val="134"/>
      </rPr>
      <t>总计</t>
    </r>
    <phoneticPr fontId="1" type="noConversion"/>
  </si>
  <si>
    <t>与本专业教学计划所列课程相类似的通选课不得选修</t>
    <phoneticPr fontId="7" type="noConversion"/>
  </si>
  <si>
    <t>信息学院</t>
    <phoneticPr fontId="1" type="noConversion"/>
  </si>
  <si>
    <t>2+1</t>
    <phoneticPr fontId="7" type="noConversion"/>
  </si>
  <si>
    <t>会计学院</t>
    <phoneticPr fontId="1" type="noConversion"/>
  </si>
  <si>
    <t>信息学院</t>
    <phoneticPr fontId="1" type="noConversion"/>
  </si>
  <si>
    <t xml:space="preserve"> 040102B</t>
    <phoneticPr fontId="1" type="noConversion"/>
  </si>
  <si>
    <t>070582B</t>
    <phoneticPr fontId="7" type="noConversion"/>
  </si>
  <si>
    <r>
      <rPr>
        <sz val="9"/>
        <rFont val="宋体"/>
        <family val="3"/>
        <charset val="134"/>
      </rPr>
      <t>金融工程学</t>
    </r>
    <phoneticPr fontId="1" type="noConversion"/>
  </si>
  <si>
    <r>
      <rPr>
        <sz val="9"/>
        <rFont val="宋体"/>
        <family val="3"/>
        <charset val="134"/>
      </rPr>
      <t>金融学院</t>
    </r>
    <phoneticPr fontId="1" type="noConversion"/>
  </si>
  <si>
    <r>
      <rPr>
        <sz val="9"/>
        <rFont val="宋体"/>
        <family val="3"/>
        <charset val="134"/>
      </rPr>
      <t>课时分配</t>
    </r>
    <phoneticPr fontId="1" type="noConversion"/>
  </si>
  <si>
    <r>
      <rPr>
        <sz val="9"/>
        <rFont val="宋体"/>
        <family val="3"/>
        <charset val="134"/>
      </rPr>
      <t>必修课</t>
    </r>
    <phoneticPr fontId="7" type="noConversion"/>
  </si>
  <si>
    <r>
      <rPr>
        <sz val="9"/>
        <rFont val="宋体"/>
        <family val="3"/>
        <charset val="134"/>
      </rPr>
      <t>公共基础课</t>
    </r>
    <phoneticPr fontId="7" type="noConversion"/>
  </si>
  <si>
    <r>
      <rPr>
        <sz val="9"/>
        <rFont val="宋体"/>
        <family val="3"/>
        <charset val="134"/>
      </rPr>
      <t>考试</t>
    </r>
    <phoneticPr fontId="1" type="noConversion"/>
  </si>
  <si>
    <r>
      <rPr>
        <sz val="9"/>
        <rFont val="宋体"/>
        <family val="3"/>
        <charset val="134"/>
      </rPr>
      <t>考查</t>
    </r>
    <phoneticPr fontId="1" type="noConversion"/>
  </si>
  <si>
    <r>
      <rPr>
        <b/>
        <sz val="9"/>
        <rFont val="宋体"/>
        <family val="3"/>
        <charset val="134"/>
      </rPr>
      <t>必修课合计</t>
    </r>
    <phoneticPr fontId="6" type="noConversion"/>
  </si>
  <si>
    <r>
      <rPr>
        <sz val="9"/>
        <rFont val="宋体"/>
        <family val="3"/>
        <charset val="134"/>
      </rPr>
      <t>选修课</t>
    </r>
    <phoneticPr fontId="7" type="noConversion"/>
  </si>
  <si>
    <r>
      <rPr>
        <sz val="9"/>
        <rFont val="宋体"/>
        <family val="3"/>
        <charset val="134"/>
      </rPr>
      <t>信息学院</t>
    </r>
    <phoneticPr fontId="1" type="noConversion"/>
  </si>
  <si>
    <r>
      <rPr>
        <sz val="9"/>
        <rFont val="宋体"/>
        <family val="3"/>
        <charset val="134"/>
      </rPr>
      <t>通选课</t>
    </r>
    <phoneticPr fontId="7" type="noConversion"/>
  </si>
  <si>
    <r>
      <rPr>
        <sz val="9"/>
        <rFont val="宋体"/>
        <family val="3"/>
        <charset val="134"/>
      </rPr>
      <t>人文社会科学类</t>
    </r>
    <phoneticPr fontId="6" type="noConversion"/>
  </si>
  <si>
    <r>
      <rPr>
        <sz val="9"/>
        <rFont val="宋体"/>
        <family val="3"/>
        <charset val="134"/>
      </rPr>
      <t>数学与科技类</t>
    </r>
    <phoneticPr fontId="6" type="noConversion"/>
  </si>
  <si>
    <r>
      <rPr>
        <sz val="9"/>
        <rFont val="宋体"/>
        <family val="3"/>
        <charset val="134"/>
      </rPr>
      <t>健康与艺术类</t>
    </r>
    <phoneticPr fontId="6" type="noConversion"/>
  </si>
  <si>
    <r>
      <rPr>
        <sz val="9"/>
        <rFont val="宋体"/>
        <family val="3"/>
        <charset val="134"/>
      </rPr>
      <t>经济与管理类</t>
    </r>
    <phoneticPr fontId="6" type="noConversion"/>
  </si>
  <si>
    <t>专业课</t>
    <phoneticPr fontId="7" type="noConversion"/>
  </si>
  <si>
    <t>070544A</t>
    <phoneticPr fontId="7" type="noConversion"/>
  </si>
  <si>
    <r>
      <rPr>
        <sz val="9"/>
        <rFont val="宋体"/>
        <family val="3"/>
        <charset val="134"/>
      </rPr>
      <t>网络编程</t>
    </r>
    <phoneticPr fontId="1" type="noConversion"/>
  </si>
  <si>
    <r>
      <t>IT</t>
    </r>
    <r>
      <rPr>
        <sz val="9"/>
        <rFont val="宋体"/>
        <family val="3"/>
        <charset val="134"/>
      </rPr>
      <t>项目管理（双语）</t>
    </r>
    <phoneticPr fontId="7" type="noConversion"/>
  </si>
  <si>
    <r>
      <rPr>
        <sz val="9"/>
        <rFont val="宋体"/>
        <family val="3"/>
        <charset val="134"/>
      </rPr>
      <t>小计</t>
    </r>
    <phoneticPr fontId="7" type="noConversion"/>
  </si>
  <si>
    <t>学科基础课</t>
    <phoneticPr fontId="7" type="noConversion"/>
  </si>
  <si>
    <t>070054A</t>
    <phoneticPr fontId="7" type="noConversion"/>
  </si>
  <si>
    <t>070073B</t>
    <phoneticPr fontId="7" type="noConversion"/>
  </si>
  <si>
    <t>070134A</t>
    <phoneticPr fontId="7" type="noConversion"/>
  </si>
  <si>
    <t>070143A</t>
    <phoneticPr fontId="7" type="noConversion"/>
  </si>
  <si>
    <t>070103A</t>
    <phoneticPr fontId="7" type="noConversion"/>
  </si>
  <si>
    <t>070193A</t>
    <phoneticPr fontId="7" type="noConversion"/>
  </si>
  <si>
    <t>070623B</t>
    <phoneticPr fontId="7" type="noConversion"/>
  </si>
  <si>
    <t>070832B</t>
    <phoneticPr fontId="7" type="noConversion"/>
  </si>
  <si>
    <t>070633B</t>
    <phoneticPr fontId="7" type="noConversion"/>
  </si>
  <si>
    <t>070644B</t>
    <phoneticPr fontId="7" type="noConversion"/>
  </si>
  <si>
    <t>070472B</t>
    <phoneticPr fontId="7" type="noConversion"/>
  </si>
  <si>
    <t>070643B</t>
    <phoneticPr fontId="7" type="noConversion"/>
  </si>
  <si>
    <t>070653B</t>
    <phoneticPr fontId="7" type="noConversion"/>
  </si>
  <si>
    <t>070672B</t>
    <phoneticPr fontId="7" type="noConversion"/>
  </si>
  <si>
    <t>110132B</t>
    <phoneticPr fontId="7" type="noConversion"/>
  </si>
  <si>
    <t>2+1</t>
    <phoneticPr fontId="7" type="noConversion"/>
  </si>
  <si>
    <t>信息管理与信息系统（商务智能）专业（卓越班）本科学分制指导性教学计划表</t>
    <phoneticPr fontId="7" type="noConversion"/>
  </si>
  <si>
    <t>070163A</t>
    <phoneticPr fontId="7" type="noConversion"/>
  </si>
  <si>
    <r>
      <t>ERP</t>
    </r>
    <r>
      <rPr>
        <sz val="9"/>
        <rFont val="宋体"/>
        <family val="3"/>
        <charset val="134"/>
      </rPr>
      <t>系统应用实务</t>
    </r>
    <phoneticPr fontId="7" type="noConversion"/>
  </si>
  <si>
    <r>
      <rPr>
        <sz val="9"/>
        <rFont val="宋体"/>
        <family val="3"/>
        <charset val="134"/>
      </rPr>
      <t>程序设计基础与应用</t>
    </r>
    <phoneticPr fontId="1" type="noConversion"/>
  </si>
  <si>
    <r>
      <rPr>
        <sz val="9"/>
        <rFont val="宋体"/>
        <family val="3"/>
        <charset val="134"/>
      </rPr>
      <t>会计学</t>
    </r>
    <phoneticPr fontId="1" type="noConversion"/>
  </si>
  <si>
    <r>
      <rPr>
        <sz val="9"/>
        <rFont val="宋体"/>
        <family val="3"/>
        <charset val="134"/>
      </rPr>
      <t>计算机网络技术与应用</t>
    </r>
    <r>
      <rPr>
        <sz val="9"/>
        <rFont val="Times New Roman"/>
        <family val="1"/>
      </rPr>
      <t xml:space="preserve"> </t>
    </r>
    <phoneticPr fontId="1" type="noConversion"/>
  </si>
  <si>
    <r>
      <rPr>
        <sz val="9"/>
        <rFont val="宋体"/>
        <family val="3"/>
        <charset val="134"/>
      </rPr>
      <t>数据库原理与应用</t>
    </r>
    <phoneticPr fontId="7" type="noConversion"/>
  </si>
  <si>
    <r>
      <rPr>
        <sz val="9"/>
        <rFont val="宋体"/>
        <family val="3"/>
        <charset val="134"/>
      </rPr>
      <t>管理信息系统</t>
    </r>
    <phoneticPr fontId="7" type="noConversion"/>
  </si>
  <si>
    <r>
      <rPr>
        <sz val="9"/>
        <rFont val="宋体"/>
        <family val="3"/>
        <charset val="134"/>
      </rPr>
      <t>运筹学</t>
    </r>
    <phoneticPr fontId="7" type="noConversion"/>
  </si>
  <si>
    <r>
      <rPr>
        <sz val="9"/>
        <rFont val="宋体"/>
        <family val="3"/>
        <charset val="134"/>
      </rPr>
      <t>面向对象程序设计与开发（英语）</t>
    </r>
    <phoneticPr fontId="1" type="noConversion"/>
  </si>
  <si>
    <r>
      <rPr>
        <sz val="9"/>
        <rFont val="宋体"/>
        <family val="3"/>
        <charset val="134"/>
      </rPr>
      <t>数据结构</t>
    </r>
    <phoneticPr fontId="7" type="noConversion"/>
  </si>
  <si>
    <r>
      <rPr>
        <sz val="9"/>
        <rFont val="宋体"/>
        <family val="3"/>
        <charset val="134"/>
      </rPr>
      <t>质量管理认证方法与工具</t>
    </r>
    <phoneticPr fontId="7" type="noConversion"/>
  </si>
  <si>
    <r>
      <rPr>
        <sz val="9"/>
        <rFont val="宋体"/>
        <family val="3"/>
        <charset val="134"/>
      </rPr>
      <t>会计信息系统分析与设计</t>
    </r>
    <phoneticPr fontId="7" type="noConversion"/>
  </si>
  <si>
    <r>
      <rPr>
        <sz val="9"/>
        <rFont val="宋体"/>
        <family val="3"/>
        <charset val="134"/>
      </rPr>
      <t>计算机硬件与系统软件</t>
    </r>
    <phoneticPr fontId="7" type="noConversion"/>
  </si>
  <si>
    <r>
      <rPr>
        <sz val="9"/>
        <rFont val="宋体"/>
        <family val="3"/>
        <charset val="134"/>
      </rPr>
      <t>电子商务系统分析（英语）</t>
    </r>
    <phoneticPr fontId="1" type="noConversion"/>
  </si>
  <si>
    <r>
      <rPr>
        <sz val="9"/>
        <rFont val="宋体"/>
        <family val="3"/>
        <charset val="134"/>
      </rPr>
      <t>商务智能</t>
    </r>
    <phoneticPr fontId="7" type="noConversion"/>
  </si>
  <si>
    <r>
      <rPr>
        <sz val="9"/>
        <rFont val="宋体"/>
        <family val="3"/>
        <charset val="134"/>
      </rPr>
      <t>财务会计学</t>
    </r>
    <phoneticPr fontId="1" type="noConversion"/>
  </si>
  <si>
    <r>
      <rPr>
        <sz val="9"/>
        <rFont val="宋体"/>
        <family val="3"/>
        <charset val="134"/>
      </rPr>
      <t>商务智能技术与应用</t>
    </r>
    <phoneticPr fontId="7" type="noConversion"/>
  </si>
  <si>
    <r>
      <rPr>
        <sz val="9"/>
        <rFont val="宋体"/>
        <family val="3"/>
        <charset val="134"/>
      </rPr>
      <t>计算机财务管理</t>
    </r>
    <phoneticPr fontId="1" type="noConversion"/>
  </si>
  <si>
    <r>
      <rPr>
        <sz val="9"/>
        <rFont val="宋体"/>
        <family val="3"/>
        <charset val="134"/>
      </rPr>
      <t>决策与商务智能系统</t>
    </r>
    <phoneticPr fontId="1" type="noConversion"/>
  </si>
  <si>
    <r>
      <t>Python</t>
    </r>
    <r>
      <rPr>
        <sz val="9"/>
        <rFont val="宋体"/>
        <family val="3"/>
        <charset val="134"/>
      </rPr>
      <t>语言程序设计与应用</t>
    </r>
    <phoneticPr fontId="1" type="noConversion"/>
  </si>
  <si>
    <r>
      <t>iOS</t>
    </r>
    <r>
      <rPr>
        <sz val="9"/>
        <rFont val="宋体"/>
        <family val="3"/>
        <charset val="134"/>
      </rPr>
      <t>开发技术及应用</t>
    </r>
    <phoneticPr fontId="7" type="noConversion"/>
  </si>
  <si>
    <r>
      <rPr>
        <sz val="9"/>
        <rFont val="宋体"/>
        <family val="3"/>
        <charset val="134"/>
      </rPr>
      <t>专业外语</t>
    </r>
    <phoneticPr fontId="7" type="noConversion"/>
  </si>
  <si>
    <r>
      <rPr>
        <sz val="9"/>
        <rFont val="宋体"/>
        <family val="3"/>
        <charset val="134"/>
      </rPr>
      <t>信息检索与知识产权法</t>
    </r>
    <phoneticPr fontId="7" type="noConversion"/>
  </si>
  <si>
    <r>
      <rPr>
        <sz val="9"/>
        <rFont val="宋体"/>
        <family val="3"/>
        <charset val="134"/>
      </rPr>
      <t>语言与文学类</t>
    </r>
    <phoneticPr fontId="6" type="noConversion"/>
  </si>
  <si>
    <r>
      <rPr>
        <sz val="9"/>
        <rFont val="宋体"/>
        <family val="3"/>
        <charset val="134"/>
      </rPr>
      <t>学生发展辅导类</t>
    </r>
    <phoneticPr fontId="7" type="noConversion"/>
  </si>
  <si>
    <t>2+1</t>
    <phoneticPr fontId="7" type="noConversion"/>
  </si>
  <si>
    <t>070264B</t>
    <phoneticPr fontId="7" type="noConversion"/>
  </si>
  <si>
    <t>外国语
学院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</si>
</sst>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2"/>
      <name val="宋体"/>
      <charset val="134"/>
    </font>
    <font>
      <sz val="9"/>
      <name val="宋体"/>
      <family val="3"/>
      <charset val="134"/>
    </font>
    <font>
      <b/>
      <sz val="10.5"/>
      <name val="Times New Roman"/>
      <family val="1"/>
    </font>
    <font>
      <b/>
      <sz val="9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Times New Roman"/>
      <family val="1"/>
    </font>
    <font>
      <b/>
      <i/>
      <sz val="9"/>
      <name val="Times New Roman"/>
      <family val="1"/>
    </font>
    <font>
      <u/>
      <sz val="9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0.5"/>
      <name val="Times New Roman"/>
      <family val="1"/>
    </font>
    <font>
      <b/>
      <sz val="9"/>
      <name val="Times New Roman"/>
      <family val="1"/>
    </font>
    <font>
      <b/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Protection="0">
      <alignment vertical="center"/>
    </xf>
  </cellStyleXfs>
  <cellXfs count="67">
    <xf numFmtId="0" fontId="0" fillId="0" borderId="0" xfId="0">
      <alignment vertical="center"/>
    </xf>
    <xf numFmtId="0" fontId="2" fillId="0" borderId="0" xfId="0" applyNumberFormat="1" applyFont="1" applyFill="1" applyBorder="1" applyAlignment="1">
      <alignment horizontal="justify" vertical="center"/>
    </xf>
    <xf numFmtId="0" fontId="4" fillId="0" borderId="0" xfId="0" applyNumberFormat="1" applyFont="1" applyFill="1" applyBorder="1" applyAlignment="1">
      <alignment vertical="center"/>
    </xf>
    <xf numFmtId="0" fontId="12" fillId="0" borderId="0" xfId="0" applyNumberFormat="1" applyFont="1" applyFill="1" applyBorder="1" applyAlignment="1">
      <alignment vertical="center"/>
    </xf>
    <xf numFmtId="0" fontId="12" fillId="0" borderId="0" xfId="0" applyNumberFormat="1" applyFont="1" applyFill="1" applyBorder="1" applyAlignment="1">
      <alignment horizontal="left" vertical="center" wrapText="1"/>
    </xf>
    <xf numFmtId="0" fontId="13" fillId="0" borderId="0" xfId="0" applyNumberFormat="1" applyFont="1" applyFill="1" applyBorder="1" applyAlignment="1">
      <alignment horizontal="left" vertical="center" wrapText="1"/>
    </xf>
    <xf numFmtId="0" fontId="12" fillId="0" borderId="0" xfId="0" applyNumberFormat="1" applyFont="1" applyFill="1" applyBorder="1" applyAlignment="1">
      <alignment horizontal="left" vertical="center"/>
    </xf>
    <xf numFmtId="0" fontId="13" fillId="0" borderId="0" xfId="0" applyNumberFormat="1" applyFont="1" applyFill="1" applyBorder="1" applyAlignment="1">
      <alignment horizontal="center" vertical="top" wrapText="1"/>
    </xf>
    <xf numFmtId="0" fontId="13" fillId="0" borderId="0" xfId="0" applyNumberFormat="1" applyFont="1" applyFill="1" applyBorder="1" applyAlignment="1">
      <alignment horizontal="left" vertical="top" wrapText="1"/>
    </xf>
    <xf numFmtId="0" fontId="14" fillId="0" borderId="0" xfId="0" applyNumberFormat="1" applyFont="1" applyFill="1" applyBorder="1" applyAlignment="1">
      <alignment horizontal="justify" vertical="top" wrapText="1"/>
    </xf>
    <xf numFmtId="0" fontId="14" fillId="0" borderId="0" xfId="0" applyNumberFormat="1" applyFont="1" applyFill="1" applyBorder="1" applyAlignment="1">
      <alignment horizontal="center" vertical="top" wrapText="1"/>
    </xf>
    <xf numFmtId="0" fontId="14" fillId="0" borderId="0" xfId="0" applyNumberFormat="1" applyFont="1" applyFill="1" applyBorder="1" applyAlignment="1">
      <alignment horizontal="left" vertical="top" wrapText="1"/>
    </xf>
    <xf numFmtId="0" fontId="14" fillId="0" borderId="0" xfId="0" applyNumberFormat="1" applyFont="1" applyFill="1" applyBorder="1" applyAlignment="1">
      <alignment horizontal="justify" vertical="center" wrapText="1"/>
    </xf>
    <xf numFmtId="0" fontId="2" fillId="0" borderId="0" xfId="0" applyNumberFormat="1" applyFont="1" applyFill="1" applyBorder="1" applyAlignment="1">
      <alignment horizontal="center" vertical="top" wrapText="1"/>
    </xf>
    <xf numFmtId="0" fontId="2" fillId="0" borderId="0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center" wrapText="1"/>
    </xf>
    <xf numFmtId="0" fontId="12" fillId="0" borderId="1" xfId="0" applyNumberFormat="1" applyFont="1" applyFill="1" applyBorder="1" applyAlignment="1">
      <alignment vertical="center"/>
    </xf>
    <xf numFmtId="0" fontId="9" fillId="0" borderId="1" xfId="0" applyNumberFormat="1" applyFont="1" applyFill="1" applyBorder="1" applyAlignment="1">
      <alignment horizontal="center" vertical="center"/>
    </xf>
    <xf numFmtId="0" fontId="11" fillId="0" borderId="1" xfId="1" applyNumberFormat="1" applyFont="1" applyFill="1" applyBorder="1" applyAlignment="1">
      <alignment horizontal="center" vertical="center" wrapText="1"/>
    </xf>
    <xf numFmtId="0" fontId="9" fillId="0" borderId="1" xfId="1" applyNumberFormat="1" applyFont="1" applyFill="1" applyBorder="1" applyAlignment="1">
      <alignment horizontal="center" vertical="center" wrapText="1"/>
    </xf>
    <xf numFmtId="0" fontId="15" fillId="0" borderId="1" xfId="1" applyNumberFormat="1" applyFont="1" applyFill="1" applyBorder="1" applyAlignment="1">
      <alignment horizontal="center" vertical="center" wrapText="1"/>
    </xf>
    <xf numFmtId="0" fontId="13" fillId="0" borderId="0" xfId="0" applyNumberFormat="1" applyFont="1" applyFill="1" applyBorder="1" applyAlignment="1">
      <alignment horizontal="center" vertical="center" wrapText="1"/>
    </xf>
    <xf numFmtId="0" fontId="1" fillId="0" borderId="1" xfId="1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9" fillId="0" borderId="1" xfId="1" applyNumberFormat="1" applyFont="1" applyFill="1" applyBorder="1" applyAlignment="1">
      <alignment horizontal="left" vertical="center" wrapText="1"/>
    </xf>
    <xf numFmtId="0" fontId="10" fillId="0" borderId="1" xfId="1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9" fillId="0" borderId="1" xfId="0" applyFont="1" applyFill="1" applyBorder="1">
      <alignment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1" applyNumberFormat="1" applyFont="1" applyFill="1" applyBorder="1" applyAlignment="1">
      <alignment horizontal="center" vertical="center" wrapText="1"/>
    </xf>
    <xf numFmtId="0" fontId="9" fillId="0" borderId="1" xfId="1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1" applyNumberFormat="1" applyFont="1" applyFill="1" applyBorder="1" applyAlignment="1">
      <alignment horizontal="center" vertical="center" wrapText="1"/>
    </xf>
    <xf numFmtId="0" fontId="9" fillId="0" borderId="1" xfId="1" applyNumberFormat="1" applyFont="1" applyFill="1" applyBorder="1" applyAlignment="1">
      <alignment horizontal="center" vertical="center" wrapText="1"/>
    </xf>
    <xf numFmtId="0" fontId="9" fillId="2" borderId="1" xfId="1" applyNumberFormat="1" applyFont="1" applyFill="1" applyBorder="1" applyAlignment="1">
      <alignment horizontal="center" vertical="center" wrapText="1"/>
    </xf>
    <xf numFmtId="0" fontId="12" fillId="2" borderId="0" xfId="0" applyNumberFormat="1" applyFont="1" applyFill="1" applyBorder="1" applyAlignment="1">
      <alignment vertical="center"/>
    </xf>
    <xf numFmtId="0" fontId="12" fillId="2" borderId="1" xfId="0" applyNumberFormat="1" applyFont="1" applyFill="1" applyBorder="1" applyAlignment="1">
      <alignment vertical="center"/>
    </xf>
    <xf numFmtId="0" fontId="9" fillId="2" borderId="1" xfId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1" applyNumberFormat="1" applyFont="1" applyFill="1" applyBorder="1" applyAlignment="1">
      <alignment horizontal="left" vertical="center" wrapText="1"/>
    </xf>
    <xf numFmtId="0" fontId="9" fillId="0" borderId="1" xfId="1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9" fillId="0" borderId="1" xfId="1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textRotation="255" wrapText="1"/>
    </xf>
    <xf numFmtId="0" fontId="9" fillId="0" borderId="1" xfId="1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textRotation="255" wrapText="1"/>
    </xf>
    <xf numFmtId="0" fontId="9" fillId="0" borderId="2" xfId="0" applyFont="1" applyFill="1" applyBorder="1" applyAlignment="1">
      <alignment horizontal="center" vertical="center" textRotation="255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textRotation="255" wrapText="1"/>
    </xf>
    <xf numFmtId="0" fontId="9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textRotation="255" wrapText="1"/>
    </xf>
    <xf numFmtId="0" fontId="5" fillId="0" borderId="3" xfId="0" applyFont="1" applyFill="1" applyBorder="1" applyAlignment="1">
      <alignment horizontal="center" vertical="center" textRotation="255" wrapText="1"/>
    </xf>
    <xf numFmtId="0" fontId="5" fillId="0" borderId="2" xfId="0" applyFont="1" applyFill="1" applyBorder="1" applyAlignment="1">
      <alignment horizontal="center" vertical="center" textRotation="255" wrapText="1"/>
    </xf>
    <xf numFmtId="0" fontId="15" fillId="0" borderId="6" xfId="1" applyNumberFormat="1" applyFont="1" applyFill="1" applyBorder="1" applyAlignment="1">
      <alignment horizontal="center" vertical="center" wrapText="1"/>
    </xf>
    <xf numFmtId="0" fontId="15" fillId="0" borderId="7" xfId="1" applyNumberFormat="1" applyFont="1" applyFill="1" applyBorder="1" applyAlignment="1">
      <alignment horizontal="center" vertical="center" wrapText="1"/>
    </xf>
    <xf numFmtId="0" fontId="15" fillId="0" borderId="4" xfId="1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255" wrapText="1"/>
    </xf>
  </cellXfs>
  <cellStyles count="2">
    <cellStyle name="常规" xfId="0" builtinId="0"/>
    <cellStyle name="常规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9"/>
  <sheetViews>
    <sheetView tabSelected="1" topLeftCell="A58" zoomScaleSheetLayoutView="100" workbookViewId="0">
      <selection activeCell="R10" sqref="R10:R12"/>
    </sheetView>
  </sheetViews>
  <sheetFormatPr defaultRowHeight="15.6" customHeight="1" x14ac:dyDescent="0.15"/>
  <cols>
    <col min="1" max="1" width="3.875" style="3" customWidth="1"/>
    <col min="2" max="2" width="4.125" style="3" customWidth="1"/>
    <col min="3" max="3" width="3.75" style="3" customWidth="1"/>
    <col min="4" max="4" width="7.25" style="3" customWidth="1"/>
    <col min="5" max="5" width="17.75" style="6" customWidth="1"/>
    <col min="6" max="13" width="3.25" style="3" customWidth="1"/>
    <col min="14" max="17" width="3.75" style="3" customWidth="1"/>
    <col min="18" max="18" width="7" style="3" customWidth="1"/>
    <col min="19" max="19" width="4.25" style="3" customWidth="1"/>
    <col min="20" max="16384" width="9" style="2"/>
  </cols>
  <sheetData>
    <row r="1" spans="1:19" s="30" customFormat="1" ht="23.25" customHeight="1" x14ac:dyDescent="0.15">
      <c r="A1" s="63" t="s">
        <v>141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</row>
    <row r="2" spans="1:19" ht="32.450000000000003" customHeight="1" x14ac:dyDescent="0.15">
      <c r="A2" s="52" t="s">
        <v>33</v>
      </c>
      <c r="B2" s="52" t="s">
        <v>34</v>
      </c>
      <c r="C2" s="52" t="s">
        <v>35</v>
      </c>
      <c r="D2" s="52" t="s">
        <v>29</v>
      </c>
      <c r="E2" s="49" t="s">
        <v>36</v>
      </c>
      <c r="F2" s="49" t="s">
        <v>37</v>
      </c>
      <c r="G2" s="65"/>
      <c r="H2" s="65"/>
      <c r="I2" s="65"/>
      <c r="J2" s="65"/>
      <c r="K2" s="65"/>
      <c r="L2" s="65"/>
      <c r="M2" s="65"/>
      <c r="N2" s="52" t="s">
        <v>38</v>
      </c>
      <c r="O2" s="52" t="s">
        <v>32</v>
      </c>
      <c r="P2" s="49" t="s">
        <v>106</v>
      </c>
      <c r="Q2" s="65"/>
      <c r="R2" s="52" t="s">
        <v>30</v>
      </c>
      <c r="S2" s="49" t="s">
        <v>39</v>
      </c>
    </row>
    <row r="3" spans="1:19" ht="21" customHeight="1" x14ac:dyDescent="0.15">
      <c r="A3" s="56"/>
      <c r="B3" s="52"/>
      <c r="C3" s="52"/>
      <c r="D3" s="56"/>
      <c r="E3" s="65"/>
      <c r="F3" s="19">
        <v>1</v>
      </c>
      <c r="G3" s="19">
        <v>2</v>
      </c>
      <c r="H3" s="19">
        <v>3</v>
      </c>
      <c r="I3" s="19">
        <v>4</v>
      </c>
      <c r="J3" s="19">
        <v>5</v>
      </c>
      <c r="K3" s="19">
        <v>6</v>
      </c>
      <c r="L3" s="19">
        <v>7</v>
      </c>
      <c r="M3" s="19">
        <v>8</v>
      </c>
      <c r="N3" s="56"/>
      <c r="O3" s="56"/>
      <c r="P3" s="19" t="s">
        <v>40</v>
      </c>
      <c r="Q3" s="19" t="s">
        <v>41</v>
      </c>
      <c r="R3" s="52"/>
      <c r="S3" s="49"/>
    </row>
    <row r="4" spans="1:19" ht="24" customHeight="1" x14ac:dyDescent="0.15">
      <c r="A4" s="48" t="s">
        <v>107</v>
      </c>
      <c r="B4" s="48" t="s">
        <v>108</v>
      </c>
      <c r="C4" s="19">
        <v>1</v>
      </c>
      <c r="D4" s="19" t="s">
        <v>0</v>
      </c>
      <c r="E4" s="27" t="s">
        <v>42</v>
      </c>
      <c r="F4" s="19">
        <v>2</v>
      </c>
      <c r="G4" s="19" t="s">
        <v>43</v>
      </c>
      <c r="H4" s="19" t="s">
        <v>43</v>
      </c>
      <c r="I4" s="19" t="s">
        <v>43</v>
      </c>
      <c r="J4" s="19" t="s">
        <v>43</v>
      </c>
      <c r="K4" s="19" t="s">
        <v>43</v>
      </c>
      <c r="L4" s="19" t="s">
        <v>43</v>
      </c>
      <c r="M4" s="19" t="s">
        <v>43</v>
      </c>
      <c r="N4" s="19">
        <v>2</v>
      </c>
      <c r="O4" s="19">
        <f t="shared" ref="O4:O22" si="0">16*N4</f>
        <v>32</v>
      </c>
      <c r="P4" s="19">
        <f t="shared" ref="P4:P20" si="1">O4</f>
        <v>32</v>
      </c>
      <c r="Q4" s="19" t="s">
        <v>43</v>
      </c>
      <c r="R4" s="19" t="s">
        <v>44</v>
      </c>
      <c r="S4" s="19" t="s">
        <v>45</v>
      </c>
    </row>
    <row r="5" spans="1:19" ht="24" customHeight="1" x14ac:dyDescent="0.15">
      <c r="A5" s="48"/>
      <c r="B5" s="48"/>
      <c r="C5" s="19">
        <v>2</v>
      </c>
      <c r="D5" s="19" t="s">
        <v>20</v>
      </c>
      <c r="E5" s="27" t="s">
        <v>46</v>
      </c>
      <c r="F5" s="19">
        <v>1</v>
      </c>
      <c r="G5" s="19" t="s">
        <v>43</v>
      </c>
      <c r="H5" s="19" t="s">
        <v>43</v>
      </c>
      <c r="I5" s="19"/>
      <c r="J5" s="19" t="s">
        <v>43</v>
      </c>
      <c r="K5" s="19" t="s">
        <v>43</v>
      </c>
      <c r="L5" s="19" t="s">
        <v>43</v>
      </c>
      <c r="M5" s="19" t="s">
        <v>43</v>
      </c>
      <c r="N5" s="19">
        <v>1</v>
      </c>
      <c r="O5" s="19">
        <f t="shared" si="0"/>
        <v>16</v>
      </c>
      <c r="P5" s="19">
        <f t="shared" si="1"/>
        <v>16</v>
      </c>
      <c r="Q5" s="19" t="s">
        <v>43</v>
      </c>
      <c r="R5" s="19" t="s">
        <v>44</v>
      </c>
      <c r="S5" s="19" t="s">
        <v>45</v>
      </c>
    </row>
    <row r="6" spans="1:19" ht="24" customHeight="1" x14ac:dyDescent="0.15">
      <c r="A6" s="48"/>
      <c r="B6" s="48"/>
      <c r="C6" s="19">
        <v>3</v>
      </c>
      <c r="D6" s="19" t="s">
        <v>47</v>
      </c>
      <c r="E6" s="27" t="s">
        <v>48</v>
      </c>
      <c r="F6" s="19" t="s">
        <v>43</v>
      </c>
      <c r="G6" s="19">
        <v>4</v>
      </c>
      <c r="H6" s="19"/>
      <c r="I6" s="19" t="s">
        <v>43</v>
      </c>
      <c r="J6" s="19" t="s">
        <v>43</v>
      </c>
      <c r="K6" s="19" t="s">
        <v>43</v>
      </c>
      <c r="L6" s="19" t="s">
        <v>43</v>
      </c>
      <c r="M6" s="19" t="s">
        <v>43</v>
      </c>
      <c r="N6" s="19">
        <v>4</v>
      </c>
      <c r="O6" s="19">
        <f t="shared" si="0"/>
        <v>64</v>
      </c>
      <c r="P6" s="19">
        <f t="shared" si="1"/>
        <v>64</v>
      </c>
      <c r="Q6" s="19" t="s">
        <v>43</v>
      </c>
      <c r="R6" s="19" t="s">
        <v>44</v>
      </c>
      <c r="S6" s="19" t="s">
        <v>49</v>
      </c>
    </row>
    <row r="7" spans="1:19" ht="24" customHeight="1" x14ac:dyDescent="0.15">
      <c r="A7" s="48"/>
      <c r="B7" s="48"/>
      <c r="C7" s="19">
        <v>4</v>
      </c>
      <c r="D7" s="19" t="s">
        <v>21</v>
      </c>
      <c r="E7" s="27" t="s">
        <v>50</v>
      </c>
      <c r="F7" s="19" t="s">
        <v>43</v>
      </c>
      <c r="G7" s="19"/>
      <c r="H7" s="19">
        <v>2</v>
      </c>
      <c r="I7" s="19" t="s">
        <v>43</v>
      </c>
      <c r="J7" s="19" t="s">
        <v>43</v>
      </c>
      <c r="K7" s="19" t="s">
        <v>43</v>
      </c>
      <c r="L7" s="19" t="s">
        <v>43</v>
      </c>
      <c r="M7" s="19" t="s">
        <v>43</v>
      </c>
      <c r="N7" s="19">
        <v>2</v>
      </c>
      <c r="O7" s="19">
        <f t="shared" si="0"/>
        <v>32</v>
      </c>
      <c r="P7" s="19">
        <f t="shared" si="1"/>
        <v>32</v>
      </c>
      <c r="Q7" s="19" t="s">
        <v>43</v>
      </c>
      <c r="R7" s="19" t="s">
        <v>44</v>
      </c>
      <c r="S7" s="19" t="s">
        <v>49</v>
      </c>
    </row>
    <row r="8" spans="1:19" ht="24" customHeight="1" x14ac:dyDescent="0.15">
      <c r="A8" s="48"/>
      <c r="B8" s="48"/>
      <c r="C8" s="19">
        <v>5</v>
      </c>
      <c r="D8" s="19" t="s">
        <v>22</v>
      </c>
      <c r="E8" s="27" t="s">
        <v>51</v>
      </c>
      <c r="F8" s="19" t="s">
        <v>43</v>
      </c>
      <c r="G8" s="19" t="s">
        <v>43</v>
      </c>
      <c r="H8" s="19">
        <v>1</v>
      </c>
      <c r="I8" s="19" t="s">
        <v>43</v>
      </c>
      <c r="J8" s="19"/>
      <c r="K8" s="19" t="s">
        <v>43</v>
      </c>
      <c r="L8" s="19" t="s">
        <v>43</v>
      </c>
      <c r="M8" s="19" t="s">
        <v>43</v>
      </c>
      <c r="N8" s="19">
        <v>1</v>
      </c>
      <c r="O8" s="19">
        <f t="shared" si="0"/>
        <v>16</v>
      </c>
      <c r="P8" s="19">
        <f t="shared" si="1"/>
        <v>16</v>
      </c>
      <c r="Q8" s="19" t="s">
        <v>43</v>
      </c>
      <c r="R8" s="19" t="s">
        <v>44</v>
      </c>
      <c r="S8" s="19" t="s">
        <v>45</v>
      </c>
    </row>
    <row r="9" spans="1:19" ht="24" customHeight="1" x14ac:dyDescent="0.15">
      <c r="A9" s="48"/>
      <c r="B9" s="48"/>
      <c r="C9" s="19">
        <v>6</v>
      </c>
      <c r="D9" s="19" t="s">
        <v>1</v>
      </c>
      <c r="E9" s="27" t="s">
        <v>52</v>
      </c>
      <c r="F9" s="19" t="s">
        <v>43</v>
      </c>
      <c r="G9" s="19" t="s">
        <v>43</v>
      </c>
      <c r="H9" s="19" t="s">
        <v>43</v>
      </c>
      <c r="I9" s="19">
        <v>2</v>
      </c>
      <c r="J9" s="19" t="s">
        <v>43</v>
      </c>
      <c r="K9" s="19"/>
      <c r="L9" s="19" t="s">
        <v>43</v>
      </c>
      <c r="M9" s="19" t="s">
        <v>43</v>
      </c>
      <c r="N9" s="19">
        <v>2</v>
      </c>
      <c r="O9" s="19">
        <f t="shared" si="0"/>
        <v>32</v>
      </c>
      <c r="P9" s="19">
        <f t="shared" si="1"/>
        <v>32</v>
      </c>
      <c r="Q9" s="19" t="s">
        <v>43</v>
      </c>
      <c r="R9" s="19" t="s">
        <v>44</v>
      </c>
      <c r="S9" s="19" t="s">
        <v>45</v>
      </c>
    </row>
    <row r="10" spans="1:19" ht="24" customHeight="1" x14ac:dyDescent="0.15">
      <c r="A10" s="48"/>
      <c r="B10" s="48"/>
      <c r="C10" s="19">
        <v>7</v>
      </c>
      <c r="D10" s="19" t="s">
        <v>2</v>
      </c>
      <c r="E10" s="27" t="s">
        <v>53</v>
      </c>
      <c r="F10" s="19">
        <v>6</v>
      </c>
      <c r="G10" s="19" t="s">
        <v>43</v>
      </c>
      <c r="H10" s="19" t="s">
        <v>43</v>
      </c>
      <c r="I10" s="19" t="s">
        <v>43</v>
      </c>
      <c r="J10" s="19" t="s">
        <v>43</v>
      </c>
      <c r="K10" s="19" t="s">
        <v>43</v>
      </c>
      <c r="L10" s="19" t="s">
        <v>43</v>
      </c>
      <c r="M10" s="28"/>
      <c r="N10" s="19">
        <v>6</v>
      </c>
      <c r="O10" s="19">
        <f t="shared" si="0"/>
        <v>96</v>
      </c>
      <c r="P10" s="19">
        <f t="shared" si="1"/>
        <v>96</v>
      </c>
      <c r="Q10" s="19" t="s">
        <v>43</v>
      </c>
      <c r="R10" s="22" t="s">
        <v>169</v>
      </c>
      <c r="S10" s="19" t="s">
        <v>49</v>
      </c>
    </row>
    <row r="11" spans="1:19" ht="24" customHeight="1" x14ac:dyDescent="0.15">
      <c r="A11" s="48"/>
      <c r="B11" s="48"/>
      <c r="C11" s="19">
        <v>8</v>
      </c>
      <c r="D11" s="19" t="s">
        <v>3</v>
      </c>
      <c r="E11" s="27" t="s">
        <v>54</v>
      </c>
      <c r="F11" s="19" t="s">
        <v>43</v>
      </c>
      <c r="G11" s="19">
        <v>6</v>
      </c>
      <c r="H11" s="19" t="s">
        <v>43</v>
      </c>
      <c r="I11" s="19" t="s">
        <v>43</v>
      </c>
      <c r="J11" s="19" t="s">
        <v>43</v>
      </c>
      <c r="K11" s="19" t="s">
        <v>43</v>
      </c>
      <c r="L11" s="19" t="s">
        <v>43</v>
      </c>
      <c r="M11" s="28"/>
      <c r="N11" s="19">
        <v>6</v>
      </c>
      <c r="O11" s="19">
        <f t="shared" si="0"/>
        <v>96</v>
      </c>
      <c r="P11" s="19">
        <f t="shared" si="1"/>
        <v>96</v>
      </c>
      <c r="Q11" s="19" t="s">
        <v>43</v>
      </c>
      <c r="R11" s="22" t="s">
        <v>169</v>
      </c>
      <c r="S11" s="19" t="s">
        <v>49</v>
      </c>
    </row>
    <row r="12" spans="1:19" ht="24" customHeight="1" x14ac:dyDescent="0.15">
      <c r="A12" s="48"/>
      <c r="B12" s="48"/>
      <c r="C12" s="19">
        <v>9</v>
      </c>
      <c r="D12" s="19" t="s">
        <v>23</v>
      </c>
      <c r="E12" s="27" t="s">
        <v>55</v>
      </c>
      <c r="F12" s="19"/>
      <c r="G12" s="19"/>
      <c r="H12" s="19"/>
      <c r="I12" s="19">
        <v>2</v>
      </c>
      <c r="J12" s="19"/>
      <c r="K12" s="19"/>
      <c r="L12" s="19"/>
      <c r="M12" s="28"/>
      <c r="N12" s="19">
        <v>2</v>
      </c>
      <c r="O12" s="19">
        <f t="shared" si="0"/>
        <v>32</v>
      </c>
      <c r="P12" s="19">
        <f t="shared" si="1"/>
        <v>32</v>
      </c>
      <c r="Q12" s="19"/>
      <c r="R12" s="22" t="s">
        <v>169</v>
      </c>
      <c r="S12" s="19" t="s">
        <v>45</v>
      </c>
    </row>
    <row r="13" spans="1:19" ht="24" customHeight="1" x14ac:dyDescent="0.15">
      <c r="A13" s="48"/>
      <c r="B13" s="48"/>
      <c r="C13" s="19">
        <v>10</v>
      </c>
      <c r="D13" s="19" t="s">
        <v>4</v>
      </c>
      <c r="E13" s="27" t="s">
        <v>56</v>
      </c>
      <c r="F13" s="19">
        <v>2</v>
      </c>
      <c r="G13" s="19" t="s">
        <v>43</v>
      </c>
      <c r="H13" s="19" t="s">
        <v>43</v>
      </c>
      <c r="I13" s="19" t="s">
        <v>43</v>
      </c>
      <c r="J13" s="19" t="s">
        <v>43</v>
      </c>
      <c r="K13" s="19" t="s">
        <v>43</v>
      </c>
      <c r="L13" s="19" t="s">
        <v>43</v>
      </c>
      <c r="M13" s="19" t="s">
        <v>43</v>
      </c>
      <c r="N13" s="19">
        <v>1</v>
      </c>
      <c r="O13" s="19">
        <v>32</v>
      </c>
      <c r="P13" s="19">
        <v>32</v>
      </c>
      <c r="Q13" s="19" t="s">
        <v>43</v>
      </c>
      <c r="R13" s="19" t="s">
        <v>57</v>
      </c>
      <c r="S13" s="19" t="s">
        <v>45</v>
      </c>
    </row>
    <row r="14" spans="1:19" ht="24" customHeight="1" x14ac:dyDescent="0.15">
      <c r="A14" s="48"/>
      <c r="B14" s="48"/>
      <c r="C14" s="19">
        <v>11</v>
      </c>
      <c r="D14" s="19" t="s">
        <v>5</v>
      </c>
      <c r="E14" s="27" t="s">
        <v>58</v>
      </c>
      <c r="F14" s="19" t="s">
        <v>43</v>
      </c>
      <c r="G14" s="19">
        <v>2</v>
      </c>
      <c r="H14" s="19" t="s">
        <v>43</v>
      </c>
      <c r="I14" s="19" t="s">
        <v>43</v>
      </c>
      <c r="J14" s="19" t="s">
        <v>43</v>
      </c>
      <c r="K14" s="19" t="s">
        <v>43</v>
      </c>
      <c r="L14" s="19" t="s">
        <v>43</v>
      </c>
      <c r="M14" s="19" t="s">
        <v>43</v>
      </c>
      <c r="N14" s="19">
        <v>1</v>
      </c>
      <c r="O14" s="19">
        <v>32</v>
      </c>
      <c r="P14" s="19">
        <v>32</v>
      </c>
      <c r="Q14" s="19" t="s">
        <v>43</v>
      </c>
      <c r="R14" s="19" t="s">
        <v>57</v>
      </c>
      <c r="S14" s="19" t="s">
        <v>45</v>
      </c>
    </row>
    <row r="15" spans="1:19" ht="24" customHeight="1" x14ac:dyDescent="0.15">
      <c r="A15" s="48"/>
      <c r="B15" s="48"/>
      <c r="C15" s="19">
        <v>12</v>
      </c>
      <c r="D15" s="19" t="s">
        <v>6</v>
      </c>
      <c r="E15" s="27" t="s">
        <v>59</v>
      </c>
      <c r="F15" s="19" t="s">
        <v>43</v>
      </c>
      <c r="G15" s="19" t="s">
        <v>43</v>
      </c>
      <c r="H15" s="19">
        <v>2</v>
      </c>
      <c r="I15" s="19" t="s">
        <v>43</v>
      </c>
      <c r="J15" s="19" t="s">
        <v>43</v>
      </c>
      <c r="K15" s="19" t="s">
        <v>43</v>
      </c>
      <c r="L15" s="19" t="s">
        <v>43</v>
      </c>
      <c r="M15" s="19" t="s">
        <v>43</v>
      </c>
      <c r="N15" s="19">
        <v>1</v>
      </c>
      <c r="O15" s="19">
        <v>32</v>
      </c>
      <c r="P15" s="19">
        <v>32</v>
      </c>
      <c r="Q15" s="19" t="s">
        <v>43</v>
      </c>
      <c r="R15" s="19" t="s">
        <v>57</v>
      </c>
      <c r="S15" s="19" t="s">
        <v>45</v>
      </c>
    </row>
    <row r="16" spans="1:19" ht="24" customHeight="1" x14ac:dyDescent="0.15">
      <c r="A16" s="48"/>
      <c r="B16" s="48"/>
      <c r="C16" s="19">
        <v>13</v>
      </c>
      <c r="D16" s="19" t="s">
        <v>7</v>
      </c>
      <c r="E16" s="27" t="s">
        <v>60</v>
      </c>
      <c r="F16" s="19" t="s">
        <v>43</v>
      </c>
      <c r="G16" s="19" t="s">
        <v>43</v>
      </c>
      <c r="H16" s="19" t="s">
        <v>43</v>
      </c>
      <c r="I16" s="19">
        <v>2</v>
      </c>
      <c r="J16" s="19" t="s">
        <v>43</v>
      </c>
      <c r="K16" s="19" t="s">
        <v>43</v>
      </c>
      <c r="L16" s="19" t="s">
        <v>43</v>
      </c>
      <c r="M16" s="19" t="s">
        <v>43</v>
      </c>
      <c r="N16" s="19">
        <v>1</v>
      </c>
      <c r="O16" s="19">
        <v>32</v>
      </c>
      <c r="P16" s="19">
        <v>32</v>
      </c>
      <c r="Q16" s="19" t="s">
        <v>43</v>
      </c>
      <c r="R16" s="19" t="s">
        <v>57</v>
      </c>
      <c r="S16" s="19" t="s">
        <v>45</v>
      </c>
    </row>
    <row r="17" spans="1:19" ht="24" customHeight="1" x14ac:dyDescent="0.15">
      <c r="A17" s="48"/>
      <c r="B17" s="48"/>
      <c r="C17" s="19">
        <v>14</v>
      </c>
      <c r="D17" s="19" t="s">
        <v>8</v>
      </c>
      <c r="E17" s="27" t="s">
        <v>61</v>
      </c>
      <c r="F17" s="19">
        <v>5</v>
      </c>
      <c r="G17" s="19" t="s">
        <v>43</v>
      </c>
      <c r="H17" s="19" t="s">
        <v>43</v>
      </c>
      <c r="I17" s="19" t="s">
        <v>43</v>
      </c>
      <c r="J17" s="19" t="s">
        <v>43</v>
      </c>
      <c r="K17" s="19" t="s">
        <v>43</v>
      </c>
      <c r="L17" s="19" t="s">
        <v>43</v>
      </c>
      <c r="M17" s="19" t="s">
        <v>43</v>
      </c>
      <c r="N17" s="19">
        <v>5</v>
      </c>
      <c r="O17" s="19">
        <f t="shared" si="0"/>
        <v>80</v>
      </c>
      <c r="P17" s="19">
        <f t="shared" si="1"/>
        <v>80</v>
      </c>
      <c r="Q17" s="19" t="s">
        <v>43</v>
      </c>
      <c r="R17" s="19" t="s">
        <v>62</v>
      </c>
      <c r="S17" s="19" t="s">
        <v>49</v>
      </c>
    </row>
    <row r="18" spans="1:19" ht="24" customHeight="1" x14ac:dyDescent="0.15">
      <c r="A18" s="48"/>
      <c r="B18" s="48"/>
      <c r="C18" s="19">
        <v>15</v>
      </c>
      <c r="D18" s="19" t="s">
        <v>9</v>
      </c>
      <c r="E18" s="27" t="s">
        <v>63</v>
      </c>
      <c r="F18" s="19" t="s">
        <v>43</v>
      </c>
      <c r="G18" s="19">
        <v>5</v>
      </c>
      <c r="H18" s="19" t="s">
        <v>43</v>
      </c>
      <c r="I18" s="19" t="s">
        <v>43</v>
      </c>
      <c r="J18" s="19" t="s">
        <v>43</v>
      </c>
      <c r="K18" s="19" t="s">
        <v>43</v>
      </c>
      <c r="L18" s="19" t="s">
        <v>43</v>
      </c>
      <c r="M18" s="19" t="s">
        <v>43</v>
      </c>
      <c r="N18" s="19">
        <v>5</v>
      </c>
      <c r="O18" s="19">
        <f t="shared" si="0"/>
        <v>80</v>
      </c>
      <c r="P18" s="19">
        <f t="shared" si="1"/>
        <v>80</v>
      </c>
      <c r="Q18" s="19" t="s">
        <v>43</v>
      </c>
      <c r="R18" s="19" t="s">
        <v>62</v>
      </c>
      <c r="S18" s="19" t="s">
        <v>49</v>
      </c>
    </row>
    <row r="19" spans="1:19" ht="24" customHeight="1" x14ac:dyDescent="0.15">
      <c r="A19" s="48"/>
      <c r="B19" s="48"/>
      <c r="C19" s="19">
        <v>16</v>
      </c>
      <c r="D19" s="19" t="s">
        <v>10</v>
      </c>
      <c r="E19" s="27" t="s">
        <v>64</v>
      </c>
      <c r="F19" s="19" t="s">
        <v>43</v>
      </c>
      <c r="G19" s="19" t="s">
        <v>43</v>
      </c>
      <c r="H19" s="19">
        <v>3</v>
      </c>
      <c r="I19" s="19" t="s">
        <v>43</v>
      </c>
      <c r="J19" s="19" t="s">
        <v>43</v>
      </c>
      <c r="K19" s="19" t="s">
        <v>43</v>
      </c>
      <c r="L19" s="19" t="s">
        <v>43</v>
      </c>
      <c r="M19" s="19" t="s">
        <v>43</v>
      </c>
      <c r="N19" s="19">
        <v>3</v>
      </c>
      <c r="O19" s="19">
        <f t="shared" si="0"/>
        <v>48</v>
      </c>
      <c r="P19" s="19">
        <f t="shared" si="1"/>
        <v>48</v>
      </c>
      <c r="Q19" s="19" t="s">
        <v>43</v>
      </c>
      <c r="R19" s="19" t="s">
        <v>62</v>
      </c>
      <c r="S19" s="19" t="s">
        <v>49</v>
      </c>
    </row>
    <row r="20" spans="1:19" ht="24" customHeight="1" x14ac:dyDescent="0.15">
      <c r="A20" s="48"/>
      <c r="B20" s="48"/>
      <c r="C20" s="19">
        <v>17</v>
      </c>
      <c r="D20" s="19" t="s">
        <v>11</v>
      </c>
      <c r="E20" s="27" t="s">
        <v>65</v>
      </c>
      <c r="F20" s="19" t="s">
        <v>43</v>
      </c>
      <c r="G20" s="19" t="s">
        <v>43</v>
      </c>
      <c r="H20" s="18"/>
      <c r="I20" s="19">
        <v>4</v>
      </c>
      <c r="J20" s="19" t="s">
        <v>43</v>
      </c>
      <c r="K20" s="19" t="s">
        <v>43</v>
      </c>
      <c r="L20" s="19" t="s">
        <v>43</v>
      </c>
      <c r="M20" s="19" t="s">
        <v>43</v>
      </c>
      <c r="N20" s="19">
        <v>4</v>
      </c>
      <c r="O20" s="19">
        <f t="shared" si="0"/>
        <v>64</v>
      </c>
      <c r="P20" s="19">
        <f t="shared" si="1"/>
        <v>64</v>
      </c>
      <c r="Q20" s="19" t="s">
        <v>43</v>
      </c>
      <c r="R20" s="19" t="s">
        <v>62</v>
      </c>
      <c r="S20" s="19" t="s">
        <v>49</v>
      </c>
    </row>
    <row r="21" spans="1:19" ht="24" customHeight="1" x14ac:dyDescent="0.15">
      <c r="A21" s="48"/>
      <c r="B21" s="48"/>
      <c r="C21" s="19">
        <v>18</v>
      </c>
      <c r="D21" s="34" t="s">
        <v>125</v>
      </c>
      <c r="E21" s="27" t="s">
        <v>144</v>
      </c>
      <c r="F21" s="19" t="s">
        <v>66</v>
      </c>
      <c r="G21" s="19" t="s">
        <v>43</v>
      </c>
      <c r="H21" s="19" t="s">
        <v>43</v>
      </c>
      <c r="I21" s="19" t="s">
        <v>43</v>
      </c>
      <c r="J21" s="19" t="s">
        <v>43</v>
      </c>
      <c r="K21" s="19" t="s">
        <v>43</v>
      </c>
      <c r="L21" s="19" t="s">
        <v>43</v>
      </c>
      <c r="M21" s="19" t="s">
        <v>43</v>
      </c>
      <c r="N21" s="19">
        <v>4</v>
      </c>
      <c r="O21" s="19">
        <f t="shared" si="0"/>
        <v>64</v>
      </c>
      <c r="P21" s="19">
        <v>48</v>
      </c>
      <c r="Q21" s="19">
        <v>16</v>
      </c>
      <c r="R21" s="19" t="s">
        <v>67</v>
      </c>
      <c r="S21" s="19" t="s">
        <v>49</v>
      </c>
    </row>
    <row r="22" spans="1:19" ht="24" customHeight="1" x14ac:dyDescent="0.15">
      <c r="A22" s="48"/>
      <c r="B22" s="48"/>
      <c r="C22" s="19">
        <v>19</v>
      </c>
      <c r="D22" s="19" t="s">
        <v>24</v>
      </c>
      <c r="E22" s="27" t="s">
        <v>68</v>
      </c>
      <c r="F22" s="19" t="s">
        <v>12</v>
      </c>
      <c r="G22" s="19" t="s">
        <v>43</v>
      </c>
      <c r="H22" s="19" t="s">
        <v>43</v>
      </c>
      <c r="I22" s="19" t="s">
        <v>43</v>
      </c>
      <c r="J22" s="19" t="s">
        <v>43</v>
      </c>
      <c r="K22" s="19" t="s">
        <v>43</v>
      </c>
      <c r="L22" s="19" t="s">
        <v>43</v>
      </c>
      <c r="M22" s="19" t="s">
        <v>43</v>
      </c>
      <c r="N22" s="19">
        <v>3</v>
      </c>
      <c r="O22" s="19">
        <f t="shared" si="0"/>
        <v>48</v>
      </c>
      <c r="P22" s="19">
        <v>32</v>
      </c>
      <c r="Q22" s="19">
        <v>16</v>
      </c>
      <c r="R22" s="19" t="s">
        <v>67</v>
      </c>
      <c r="S22" s="19" t="s">
        <v>49</v>
      </c>
    </row>
    <row r="23" spans="1:19" ht="24" customHeight="1" x14ac:dyDescent="0.15">
      <c r="A23" s="48"/>
      <c r="B23" s="48"/>
      <c r="C23" s="19">
        <v>20</v>
      </c>
      <c r="D23" s="19" t="s">
        <v>25</v>
      </c>
      <c r="E23" s="27" t="s">
        <v>69</v>
      </c>
      <c r="F23" s="19" t="s">
        <v>43</v>
      </c>
      <c r="G23" s="19">
        <v>2</v>
      </c>
      <c r="H23" s="19" t="s">
        <v>43</v>
      </c>
      <c r="I23" s="19" t="s">
        <v>43</v>
      </c>
      <c r="J23" s="19" t="s">
        <v>43</v>
      </c>
      <c r="K23" s="19"/>
      <c r="L23" s="19" t="s">
        <v>43</v>
      </c>
      <c r="M23" s="19" t="s">
        <v>43</v>
      </c>
      <c r="N23" s="19">
        <v>2</v>
      </c>
      <c r="O23" s="19">
        <f>16*N23</f>
        <v>32</v>
      </c>
      <c r="P23" s="19">
        <f>O23</f>
        <v>32</v>
      </c>
      <c r="Q23" s="19" t="s">
        <v>43</v>
      </c>
      <c r="R23" s="19" t="s">
        <v>70</v>
      </c>
      <c r="S23" s="19" t="s">
        <v>45</v>
      </c>
    </row>
    <row r="24" spans="1:19" ht="24" customHeight="1" x14ac:dyDescent="0.15">
      <c r="A24" s="48"/>
      <c r="B24" s="48"/>
      <c r="C24" s="49" t="s">
        <v>71</v>
      </c>
      <c r="D24" s="49"/>
      <c r="E24" s="49"/>
      <c r="F24" s="19">
        <v>23</v>
      </c>
      <c r="G24" s="19">
        <v>19</v>
      </c>
      <c r="H24" s="19">
        <v>8</v>
      </c>
      <c r="I24" s="19">
        <v>10</v>
      </c>
      <c r="J24" s="19"/>
      <c r="K24" s="19"/>
      <c r="L24" s="19"/>
      <c r="M24" s="19"/>
      <c r="N24" s="19">
        <f>SUM(N4:N23)</f>
        <v>56</v>
      </c>
      <c r="O24" s="19">
        <f>SUM(O4:O23)</f>
        <v>960</v>
      </c>
      <c r="P24" s="19">
        <f>SUM(P4:P23)</f>
        <v>928</v>
      </c>
      <c r="Q24" s="19">
        <f>SUM(Q4:Q23)</f>
        <v>32</v>
      </c>
      <c r="R24" s="19" t="s">
        <v>43</v>
      </c>
      <c r="S24" s="19" t="s">
        <v>43</v>
      </c>
    </row>
    <row r="25" spans="1:19" ht="24" customHeight="1" x14ac:dyDescent="0.15">
      <c r="A25" s="48"/>
      <c r="B25" s="57" t="s">
        <v>124</v>
      </c>
      <c r="C25" s="19">
        <v>21</v>
      </c>
      <c r="D25" s="19" t="s">
        <v>14</v>
      </c>
      <c r="E25" s="27" t="s">
        <v>145</v>
      </c>
      <c r="F25" s="19" t="s">
        <v>43</v>
      </c>
      <c r="G25" s="19" t="s">
        <v>43</v>
      </c>
      <c r="H25" s="19">
        <v>3</v>
      </c>
      <c r="I25" s="19" t="s">
        <v>43</v>
      </c>
      <c r="J25" s="19" t="s">
        <v>43</v>
      </c>
      <c r="K25" s="19" t="s">
        <v>43</v>
      </c>
      <c r="L25" s="19" t="s">
        <v>43</v>
      </c>
      <c r="M25" s="19" t="s">
        <v>43</v>
      </c>
      <c r="N25" s="19">
        <v>3</v>
      </c>
      <c r="O25" s="19">
        <f>N25*16</f>
        <v>48</v>
      </c>
      <c r="P25" s="19">
        <v>48</v>
      </c>
      <c r="Q25" s="19" t="s">
        <v>43</v>
      </c>
      <c r="R25" s="19" t="s">
        <v>75</v>
      </c>
      <c r="S25" s="19" t="s">
        <v>49</v>
      </c>
    </row>
    <row r="26" spans="1:19" ht="24" customHeight="1" x14ac:dyDescent="0.15">
      <c r="A26" s="48"/>
      <c r="B26" s="57"/>
      <c r="C26" s="19">
        <v>22</v>
      </c>
      <c r="D26" s="19" t="s">
        <v>72</v>
      </c>
      <c r="E26" s="27" t="s">
        <v>73</v>
      </c>
      <c r="F26" s="19" t="s">
        <v>43</v>
      </c>
      <c r="G26" s="19"/>
      <c r="H26" s="19">
        <v>2</v>
      </c>
      <c r="I26" s="19" t="s">
        <v>43</v>
      </c>
      <c r="J26" s="19" t="s">
        <v>43</v>
      </c>
      <c r="K26" s="19" t="s">
        <v>43</v>
      </c>
      <c r="L26" s="19" t="s">
        <v>43</v>
      </c>
      <c r="M26" s="19" t="s">
        <v>43</v>
      </c>
      <c r="N26" s="19">
        <v>2</v>
      </c>
      <c r="O26" s="19">
        <v>32</v>
      </c>
      <c r="P26" s="19">
        <v>32</v>
      </c>
      <c r="Q26" s="19" t="s">
        <v>43</v>
      </c>
      <c r="R26" s="19" t="s">
        <v>74</v>
      </c>
      <c r="S26" s="19" t="s">
        <v>109</v>
      </c>
    </row>
    <row r="27" spans="1:19" ht="24" customHeight="1" x14ac:dyDescent="0.15">
      <c r="A27" s="48"/>
      <c r="B27" s="57"/>
      <c r="C27" s="19">
        <v>23</v>
      </c>
      <c r="D27" s="34" t="s">
        <v>126</v>
      </c>
      <c r="E27" s="27" t="s">
        <v>146</v>
      </c>
      <c r="F27" s="19" t="s">
        <v>43</v>
      </c>
      <c r="G27" s="19" t="s">
        <v>43</v>
      </c>
      <c r="H27" s="19" t="s">
        <v>76</v>
      </c>
      <c r="I27" s="18"/>
      <c r="J27" s="19" t="s">
        <v>43</v>
      </c>
      <c r="K27" s="19" t="s">
        <v>43</v>
      </c>
      <c r="L27" s="19" t="s">
        <v>43</v>
      </c>
      <c r="M27" s="19" t="s">
        <v>43</v>
      </c>
      <c r="N27" s="19">
        <v>3</v>
      </c>
      <c r="O27" s="19">
        <f t="shared" ref="O27:O32" si="2">N27*16</f>
        <v>48</v>
      </c>
      <c r="P27" s="19">
        <v>32</v>
      </c>
      <c r="Q27" s="19">
        <v>16</v>
      </c>
      <c r="R27" s="19" t="s">
        <v>67</v>
      </c>
      <c r="S27" s="19" t="s">
        <v>110</v>
      </c>
    </row>
    <row r="28" spans="1:19" ht="24" customHeight="1" x14ac:dyDescent="0.15">
      <c r="A28" s="48"/>
      <c r="B28" s="57"/>
      <c r="C28" s="19">
        <v>24</v>
      </c>
      <c r="D28" s="34" t="s">
        <v>127</v>
      </c>
      <c r="E28" s="27" t="s">
        <v>147</v>
      </c>
      <c r="F28" s="19" t="s">
        <v>43</v>
      </c>
      <c r="G28" s="19" t="s">
        <v>43</v>
      </c>
      <c r="H28" s="19" t="s">
        <v>43</v>
      </c>
      <c r="I28" s="19" t="s">
        <v>13</v>
      </c>
      <c r="J28" s="19" t="s">
        <v>43</v>
      </c>
      <c r="K28" s="19" t="s">
        <v>43</v>
      </c>
      <c r="L28" s="19" t="s">
        <v>43</v>
      </c>
      <c r="M28" s="19" t="s">
        <v>43</v>
      </c>
      <c r="N28" s="19">
        <v>4</v>
      </c>
      <c r="O28" s="19">
        <f t="shared" si="2"/>
        <v>64</v>
      </c>
      <c r="P28" s="19">
        <v>48</v>
      </c>
      <c r="Q28" s="19">
        <v>16</v>
      </c>
      <c r="R28" s="19" t="s">
        <v>67</v>
      </c>
      <c r="S28" s="19" t="s">
        <v>49</v>
      </c>
    </row>
    <row r="29" spans="1:19" ht="24" customHeight="1" x14ac:dyDescent="0.15">
      <c r="A29" s="48"/>
      <c r="B29" s="57"/>
      <c r="C29" s="19">
        <v>25</v>
      </c>
      <c r="D29" s="19" t="s">
        <v>26</v>
      </c>
      <c r="E29" s="27" t="s">
        <v>77</v>
      </c>
      <c r="F29" s="19" t="s">
        <v>43</v>
      </c>
      <c r="G29" s="19"/>
      <c r="H29" s="19" t="s">
        <v>43</v>
      </c>
      <c r="I29" s="19">
        <v>3</v>
      </c>
      <c r="J29" s="19" t="s">
        <v>43</v>
      </c>
      <c r="K29" s="19" t="s">
        <v>43</v>
      </c>
      <c r="L29" s="19" t="s">
        <v>43</v>
      </c>
      <c r="M29" s="19" t="s">
        <v>15</v>
      </c>
      <c r="N29" s="19">
        <v>3</v>
      </c>
      <c r="O29" s="19">
        <f t="shared" si="2"/>
        <v>48</v>
      </c>
      <c r="P29" s="19">
        <v>48</v>
      </c>
      <c r="Q29" s="19" t="s">
        <v>43</v>
      </c>
      <c r="R29" s="19" t="s">
        <v>78</v>
      </c>
      <c r="S29" s="19" t="s">
        <v>49</v>
      </c>
    </row>
    <row r="30" spans="1:19" ht="24" customHeight="1" x14ac:dyDescent="0.15">
      <c r="A30" s="48"/>
      <c r="B30" s="57"/>
      <c r="C30" s="19">
        <v>26</v>
      </c>
      <c r="D30" s="19" t="s">
        <v>28</v>
      </c>
      <c r="E30" s="27" t="s">
        <v>79</v>
      </c>
      <c r="F30" s="19" t="s">
        <v>43</v>
      </c>
      <c r="G30" s="19" t="s">
        <v>43</v>
      </c>
      <c r="H30" s="19" t="s">
        <v>43</v>
      </c>
      <c r="I30" s="18"/>
      <c r="J30" s="19">
        <v>3</v>
      </c>
      <c r="K30" s="19" t="s">
        <v>43</v>
      </c>
      <c r="L30" s="19" t="s">
        <v>43</v>
      </c>
      <c r="M30" s="19"/>
      <c r="N30" s="19">
        <v>3</v>
      </c>
      <c r="O30" s="19">
        <f>N30*16</f>
        <v>48</v>
      </c>
      <c r="P30" s="19">
        <v>48</v>
      </c>
      <c r="Q30" s="19" t="s">
        <v>43</v>
      </c>
      <c r="R30" s="19" t="s">
        <v>62</v>
      </c>
      <c r="S30" s="19" t="s">
        <v>49</v>
      </c>
    </row>
    <row r="31" spans="1:19" ht="24" customHeight="1" x14ac:dyDescent="0.15">
      <c r="A31" s="48"/>
      <c r="B31" s="57"/>
      <c r="C31" s="19">
        <v>27</v>
      </c>
      <c r="D31" s="37" t="s">
        <v>142</v>
      </c>
      <c r="E31" s="27" t="s">
        <v>148</v>
      </c>
      <c r="F31" s="19" t="s">
        <v>43</v>
      </c>
      <c r="G31" s="38" t="s">
        <v>43</v>
      </c>
      <c r="H31" s="38" t="s">
        <v>43</v>
      </c>
      <c r="I31" s="38" t="s">
        <v>43</v>
      </c>
      <c r="J31" s="38" t="s">
        <v>140</v>
      </c>
      <c r="K31" s="38" t="s">
        <v>43</v>
      </c>
      <c r="L31" s="38" t="s">
        <v>43</v>
      </c>
      <c r="M31" s="38" t="s">
        <v>43</v>
      </c>
      <c r="N31" s="38">
        <v>3</v>
      </c>
      <c r="O31" s="38">
        <f t="shared" si="2"/>
        <v>48</v>
      </c>
      <c r="P31" s="19">
        <v>32</v>
      </c>
      <c r="Q31" s="19">
        <v>16</v>
      </c>
      <c r="R31" s="19" t="s">
        <v>67</v>
      </c>
      <c r="S31" s="19" t="s">
        <v>49</v>
      </c>
    </row>
    <row r="32" spans="1:19" ht="24" customHeight="1" x14ac:dyDescent="0.15">
      <c r="A32" s="48" t="s">
        <v>107</v>
      </c>
      <c r="B32" s="58"/>
      <c r="C32" s="19">
        <v>28</v>
      </c>
      <c r="D32" s="34" t="s">
        <v>128</v>
      </c>
      <c r="E32" s="27" t="s">
        <v>149</v>
      </c>
      <c r="F32" s="19" t="s">
        <v>80</v>
      </c>
      <c r="G32" s="19" t="s">
        <v>43</v>
      </c>
      <c r="H32" s="19" t="s">
        <v>43</v>
      </c>
      <c r="I32" s="19" t="s">
        <v>43</v>
      </c>
      <c r="J32" s="19">
        <v>3</v>
      </c>
      <c r="K32" s="19" t="s">
        <v>43</v>
      </c>
      <c r="L32" s="19" t="s">
        <v>43</v>
      </c>
      <c r="M32" s="19" t="s">
        <v>43</v>
      </c>
      <c r="N32" s="19">
        <v>3</v>
      </c>
      <c r="O32" s="19">
        <f t="shared" si="2"/>
        <v>48</v>
      </c>
      <c r="P32" s="19">
        <v>48</v>
      </c>
      <c r="Q32" s="19" t="s">
        <v>43</v>
      </c>
      <c r="R32" s="19" t="s">
        <v>67</v>
      </c>
      <c r="S32" s="19" t="s">
        <v>49</v>
      </c>
    </row>
    <row r="33" spans="1:25" ht="24" customHeight="1" x14ac:dyDescent="0.15">
      <c r="A33" s="48"/>
      <c r="B33" s="59"/>
      <c r="C33" s="49" t="s">
        <v>123</v>
      </c>
      <c r="D33" s="49"/>
      <c r="E33" s="49"/>
      <c r="F33" s="33"/>
      <c r="G33" s="33"/>
      <c r="H33" s="33">
        <v>8</v>
      </c>
      <c r="I33" s="33">
        <v>7</v>
      </c>
      <c r="J33" s="33">
        <v>9</v>
      </c>
      <c r="K33" s="33"/>
      <c r="L33" s="33"/>
      <c r="M33" s="33"/>
      <c r="N33" s="37">
        <f>SUM(N25:N32)</f>
        <v>24</v>
      </c>
      <c r="O33" s="37">
        <f>SUM(O25:O32)</f>
        <v>384</v>
      </c>
      <c r="P33" s="33">
        <f t="shared" ref="P33:Q33" si="3">SUM(P25:P32)</f>
        <v>336</v>
      </c>
      <c r="Q33" s="33">
        <f t="shared" si="3"/>
        <v>48</v>
      </c>
      <c r="R33" s="33"/>
      <c r="S33" s="33" t="s">
        <v>43</v>
      </c>
    </row>
    <row r="34" spans="1:25" ht="24" customHeight="1" x14ac:dyDescent="0.15">
      <c r="A34" s="48"/>
      <c r="B34" s="66" t="s">
        <v>119</v>
      </c>
      <c r="C34" s="19">
        <v>29</v>
      </c>
      <c r="D34" s="34" t="s">
        <v>129</v>
      </c>
      <c r="E34" s="27" t="s">
        <v>150</v>
      </c>
      <c r="F34" s="19" t="s">
        <v>43</v>
      </c>
      <c r="G34" s="19" t="s">
        <v>12</v>
      </c>
      <c r="H34" s="19" t="s">
        <v>43</v>
      </c>
      <c r="I34" s="19" t="s">
        <v>43</v>
      </c>
      <c r="J34" s="19" t="s">
        <v>43</v>
      </c>
      <c r="K34" s="19" t="s">
        <v>43</v>
      </c>
      <c r="L34" s="19" t="s">
        <v>43</v>
      </c>
      <c r="M34" s="19" t="s">
        <v>43</v>
      </c>
      <c r="N34" s="19">
        <v>3</v>
      </c>
      <c r="O34" s="19">
        <f t="shared" ref="O34:O39" si="4">N34*16</f>
        <v>48</v>
      </c>
      <c r="P34" s="19">
        <v>32</v>
      </c>
      <c r="Q34" s="19">
        <v>16</v>
      </c>
      <c r="R34" s="19" t="s">
        <v>67</v>
      </c>
      <c r="S34" s="19" t="s">
        <v>49</v>
      </c>
    </row>
    <row r="35" spans="1:25" ht="24" customHeight="1" x14ac:dyDescent="0.15">
      <c r="A35" s="48"/>
      <c r="B35" s="48"/>
      <c r="C35" s="19">
        <v>30</v>
      </c>
      <c r="D35" s="19" t="s">
        <v>82</v>
      </c>
      <c r="E35" s="27" t="s">
        <v>151</v>
      </c>
      <c r="F35" s="19" t="s">
        <v>43</v>
      </c>
      <c r="G35" s="19" t="s">
        <v>43</v>
      </c>
      <c r="H35" s="19" t="s">
        <v>16</v>
      </c>
      <c r="I35" s="19" t="s">
        <v>43</v>
      </c>
      <c r="J35" s="19" t="s">
        <v>43</v>
      </c>
      <c r="K35" s="19" t="s">
        <v>43</v>
      </c>
      <c r="L35" s="19" t="s">
        <v>43</v>
      </c>
      <c r="M35" s="19" t="s">
        <v>43</v>
      </c>
      <c r="N35" s="19">
        <v>4</v>
      </c>
      <c r="O35" s="19">
        <f t="shared" si="4"/>
        <v>64</v>
      </c>
      <c r="P35" s="19">
        <v>32</v>
      </c>
      <c r="Q35" s="19">
        <v>32</v>
      </c>
      <c r="R35" s="19" t="s">
        <v>67</v>
      </c>
      <c r="S35" s="19" t="s">
        <v>45</v>
      </c>
    </row>
    <row r="36" spans="1:25" ht="24" customHeight="1" x14ac:dyDescent="0.15">
      <c r="A36" s="48"/>
      <c r="B36" s="48"/>
      <c r="C36" s="19">
        <v>31</v>
      </c>
      <c r="D36" s="19" t="s">
        <v>83</v>
      </c>
      <c r="E36" s="27" t="s">
        <v>152</v>
      </c>
      <c r="F36" s="19" t="s">
        <v>43</v>
      </c>
      <c r="G36" s="19" t="s">
        <v>43</v>
      </c>
      <c r="H36" s="19" t="s">
        <v>43</v>
      </c>
      <c r="I36" s="19" t="s">
        <v>43</v>
      </c>
      <c r="J36" s="19" t="s">
        <v>84</v>
      </c>
      <c r="K36" s="19"/>
      <c r="L36" s="19" t="s">
        <v>43</v>
      </c>
      <c r="M36" s="19" t="s">
        <v>43</v>
      </c>
      <c r="N36" s="19">
        <v>3</v>
      </c>
      <c r="O36" s="19">
        <f t="shared" si="4"/>
        <v>48</v>
      </c>
      <c r="P36" s="19">
        <v>32</v>
      </c>
      <c r="Q36" s="19">
        <v>16</v>
      </c>
      <c r="R36" s="19" t="s">
        <v>67</v>
      </c>
      <c r="S36" s="19" t="s">
        <v>49</v>
      </c>
    </row>
    <row r="37" spans="1:25" ht="24" customHeight="1" x14ac:dyDescent="0.15">
      <c r="A37" s="48"/>
      <c r="B37" s="48"/>
      <c r="C37" s="38">
        <v>38</v>
      </c>
      <c r="D37" s="38" t="s">
        <v>131</v>
      </c>
      <c r="E37" s="43" t="s">
        <v>156</v>
      </c>
      <c r="F37" s="38" t="s">
        <v>43</v>
      </c>
      <c r="G37" s="38" t="s">
        <v>43</v>
      </c>
      <c r="H37" s="38" t="s">
        <v>43</v>
      </c>
      <c r="I37" s="38" t="s">
        <v>43</v>
      </c>
      <c r="J37" s="38" t="s">
        <v>167</v>
      </c>
      <c r="K37" s="39"/>
      <c r="L37" s="40"/>
      <c r="M37" s="38" t="s">
        <v>43</v>
      </c>
      <c r="N37" s="38">
        <v>3</v>
      </c>
      <c r="O37" s="44">
        <f>16*N37</f>
        <v>48</v>
      </c>
      <c r="P37" s="44">
        <v>32</v>
      </c>
      <c r="Q37" s="44">
        <v>16</v>
      </c>
      <c r="R37" s="44" t="s">
        <v>67</v>
      </c>
      <c r="S37" s="44" t="s">
        <v>45</v>
      </c>
    </row>
    <row r="38" spans="1:25" ht="24" customHeight="1" x14ac:dyDescent="0.15">
      <c r="A38" s="48"/>
      <c r="B38" s="48"/>
      <c r="C38" s="19">
        <v>32</v>
      </c>
      <c r="D38" s="19" t="s">
        <v>120</v>
      </c>
      <c r="E38" s="27" t="s">
        <v>121</v>
      </c>
      <c r="F38" s="19" t="s">
        <v>43</v>
      </c>
      <c r="G38" s="19" t="s">
        <v>43</v>
      </c>
      <c r="H38" s="19" t="s">
        <v>43</v>
      </c>
      <c r="I38" s="19" t="s">
        <v>43</v>
      </c>
      <c r="J38" s="19"/>
      <c r="K38" s="19" t="s">
        <v>85</v>
      </c>
      <c r="L38" s="19" t="s">
        <v>43</v>
      </c>
      <c r="M38" s="19" t="s">
        <v>43</v>
      </c>
      <c r="N38" s="19">
        <v>4</v>
      </c>
      <c r="O38" s="19">
        <f t="shared" si="4"/>
        <v>64</v>
      </c>
      <c r="P38" s="19">
        <v>32</v>
      </c>
      <c r="Q38" s="19">
        <v>32</v>
      </c>
      <c r="R38" s="19" t="s">
        <v>67</v>
      </c>
      <c r="S38" s="19" t="s">
        <v>49</v>
      </c>
    </row>
    <row r="39" spans="1:25" ht="24" customHeight="1" x14ac:dyDescent="0.15">
      <c r="A39" s="48"/>
      <c r="B39" s="48"/>
      <c r="C39" s="19">
        <v>33</v>
      </c>
      <c r="D39" s="34" t="s">
        <v>130</v>
      </c>
      <c r="E39" s="27" t="s">
        <v>122</v>
      </c>
      <c r="F39" s="19" t="s">
        <v>43</v>
      </c>
      <c r="G39" s="19" t="s">
        <v>43</v>
      </c>
      <c r="H39" s="19" t="s">
        <v>43</v>
      </c>
      <c r="I39" s="19" t="s">
        <v>43</v>
      </c>
      <c r="J39" s="19" t="s">
        <v>43</v>
      </c>
      <c r="K39" s="19" t="s">
        <v>12</v>
      </c>
      <c r="L39" s="19" t="s">
        <v>43</v>
      </c>
      <c r="M39" s="19" t="s">
        <v>43</v>
      </c>
      <c r="N39" s="19">
        <v>3</v>
      </c>
      <c r="O39" s="19">
        <f t="shared" si="4"/>
        <v>48</v>
      </c>
      <c r="P39" s="19">
        <v>32</v>
      </c>
      <c r="Q39" s="19">
        <v>16</v>
      </c>
      <c r="R39" s="19" t="s">
        <v>67</v>
      </c>
      <c r="S39" s="19" t="s">
        <v>49</v>
      </c>
    </row>
    <row r="40" spans="1:25" ht="24" customHeight="1" x14ac:dyDescent="0.15">
      <c r="A40" s="48"/>
      <c r="B40" s="48"/>
      <c r="C40" s="49" t="s">
        <v>71</v>
      </c>
      <c r="D40" s="49"/>
      <c r="E40" s="49"/>
      <c r="F40" s="19"/>
      <c r="G40" s="19">
        <v>3</v>
      </c>
      <c r="H40" s="19">
        <v>4</v>
      </c>
      <c r="I40" s="19"/>
      <c r="J40" s="19">
        <v>6</v>
      </c>
      <c r="K40" s="19">
        <v>7</v>
      </c>
      <c r="L40" s="19"/>
      <c r="M40" s="19"/>
      <c r="N40" s="19">
        <f>SUM(N34:N39)</f>
        <v>20</v>
      </c>
      <c r="O40" s="44">
        <f t="shared" ref="O40:Q40" si="5">SUM(O34:O39)</f>
        <v>320</v>
      </c>
      <c r="P40" s="44">
        <f t="shared" si="5"/>
        <v>192</v>
      </c>
      <c r="Q40" s="44">
        <f t="shared" si="5"/>
        <v>128</v>
      </c>
      <c r="R40" s="19"/>
      <c r="S40" s="19" t="s">
        <v>43</v>
      </c>
    </row>
    <row r="41" spans="1:25" s="30" customFormat="1" ht="24" customHeight="1" x14ac:dyDescent="0.15">
      <c r="A41" s="48"/>
      <c r="B41" s="54" t="s">
        <v>111</v>
      </c>
      <c r="C41" s="54"/>
      <c r="D41" s="54"/>
      <c r="E41" s="54"/>
      <c r="F41" s="29">
        <f t="shared" ref="F41:K41" si="6">F24+F33+F40</f>
        <v>23</v>
      </c>
      <c r="G41" s="29">
        <f t="shared" si="6"/>
        <v>22</v>
      </c>
      <c r="H41" s="29">
        <f t="shared" si="6"/>
        <v>20</v>
      </c>
      <c r="I41" s="29">
        <f t="shared" si="6"/>
        <v>17</v>
      </c>
      <c r="J41" s="29">
        <f t="shared" si="6"/>
        <v>15</v>
      </c>
      <c r="K41" s="29">
        <f t="shared" si="6"/>
        <v>7</v>
      </c>
      <c r="L41" s="29"/>
      <c r="M41" s="29"/>
      <c r="N41" s="29">
        <f>N24+N33+N40</f>
        <v>100</v>
      </c>
      <c r="O41" s="29">
        <f>O40+O33+O24</f>
        <v>1664</v>
      </c>
      <c r="P41" s="29">
        <f>P40+P33+P24</f>
        <v>1456</v>
      </c>
      <c r="Q41" s="29">
        <f>Q40+Q33+Q24</f>
        <v>208</v>
      </c>
      <c r="R41" s="31"/>
      <c r="S41" s="31"/>
      <c r="Y41" s="2"/>
    </row>
    <row r="42" spans="1:25" ht="24" customHeight="1" x14ac:dyDescent="0.15">
      <c r="A42" s="50"/>
      <c r="B42" s="55" t="s">
        <v>31</v>
      </c>
      <c r="C42" s="19">
        <v>35</v>
      </c>
      <c r="D42" s="19" t="s">
        <v>27</v>
      </c>
      <c r="E42" s="27" t="s">
        <v>86</v>
      </c>
      <c r="F42" s="19" t="s">
        <v>43</v>
      </c>
      <c r="G42" s="19" t="s">
        <v>43</v>
      </c>
      <c r="H42" s="19" t="s">
        <v>43</v>
      </c>
      <c r="I42" s="19">
        <v>2</v>
      </c>
      <c r="J42" s="19" t="s">
        <v>43</v>
      </c>
      <c r="K42" s="19" t="s">
        <v>43</v>
      </c>
      <c r="L42" s="19" t="s">
        <v>43</v>
      </c>
      <c r="M42" s="19" t="s">
        <v>43</v>
      </c>
      <c r="N42" s="19">
        <v>2</v>
      </c>
      <c r="O42" s="19">
        <f t="shared" ref="O42:O48" si="7">16*N42</f>
        <v>32</v>
      </c>
      <c r="P42" s="19">
        <v>32</v>
      </c>
      <c r="Q42" s="19" t="s">
        <v>43</v>
      </c>
      <c r="R42" s="19" t="s">
        <v>75</v>
      </c>
      <c r="S42" s="19" t="s">
        <v>45</v>
      </c>
    </row>
    <row r="43" spans="1:25" ht="24" customHeight="1" x14ac:dyDescent="0.15">
      <c r="A43" s="50"/>
      <c r="B43" s="50"/>
      <c r="C43" s="19">
        <v>36</v>
      </c>
      <c r="D43" s="19" t="s">
        <v>17</v>
      </c>
      <c r="E43" s="27" t="s">
        <v>154</v>
      </c>
      <c r="F43" s="19" t="s">
        <v>43</v>
      </c>
      <c r="G43" s="19" t="s">
        <v>43</v>
      </c>
      <c r="H43" s="19"/>
      <c r="I43" s="19" t="s">
        <v>76</v>
      </c>
      <c r="J43" s="19"/>
      <c r="K43" s="19" t="s">
        <v>43</v>
      </c>
      <c r="L43" s="19" t="s">
        <v>43</v>
      </c>
      <c r="M43" s="19" t="s">
        <v>43</v>
      </c>
      <c r="N43" s="19">
        <v>3</v>
      </c>
      <c r="O43" s="19">
        <f>16*N43</f>
        <v>48</v>
      </c>
      <c r="P43" s="19">
        <v>32</v>
      </c>
      <c r="Q43" s="19">
        <v>16</v>
      </c>
      <c r="R43" s="19" t="s">
        <v>67</v>
      </c>
      <c r="S43" s="19" t="s">
        <v>45</v>
      </c>
    </row>
    <row r="44" spans="1:25" ht="24" customHeight="1" x14ac:dyDescent="0.15">
      <c r="A44" s="50"/>
      <c r="B44" s="50"/>
      <c r="C44" s="38">
        <v>37</v>
      </c>
      <c r="D44" s="38" t="s">
        <v>132</v>
      </c>
      <c r="E44" s="43" t="s">
        <v>155</v>
      </c>
      <c r="F44" s="38" t="s">
        <v>43</v>
      </c>
      <c r="G44" s="38" t="s">
        <v>43</v>
      </c>
      <c r="H44" s="38"/>
      <c r="I44" s="38">
        <v>2</v>
      </c>
      <c r="J44" s="39"/>
      <c r="K44" s="38" t="s">
        <v>43</v>
      </c>
      <c r="L44" s="38" t="s">
        <v>43</v>
      </c>
      <c r="M44" s="38" t="s">
        <v>43</v>
      </c>
      <c r="N44" s="38">
        <v>2</v>
      </c>
      <c r="O44" s="36">
        <f t="shared" ref="O44" si="8">16*N44</f>
        <v>32</v>
      </c>
      <c r="P44" s="36">
        <v>32</v>
      </c>
      <c r="Q44" s="36" t="s">
        <v>43</v>
      </c>
      <c r="R44" s="36" t="s">
        <v>67</v>
      </c>
      <c r="S44" s="36" t="s">
        <v>45</v>
      </c>
    </row>
    <row r="45" spans="1:25" ht="24" customHeight="1" x14ac:dyDescent="0.15">
      <c r="A45" s="50"/>
      <c r="B45" s="50"/>
      <c r="C45" s="38">
        <v>39</v>
      </c>
      <c r="D45" s="41" t="s">
        <v>102</v>
      </c>
      <c r="E45" s="43" t="s">
        <v>157</v>
      </c>
      <c r="F45" s="38" t="s">
        <v>43</v>
      </c>
      <c r="G45" s="38" t="s">
        <v>43</v>
      </c>
      <c r="H45" s="38" t="s">
        <v>43</v>
      </c>
      <c r="I45" s="38" t="s">
        <v>43</v>
      </c>
      <c r="J45" s="38">
        <v>2</v>
      </c>
      <c r="K45" s="38"/>
      <c r="L45" s="38"/>
      <c r="M45" s="38" t="s">
        <v>43</v>
      </c>
      <c r="N45" s="38">
        <v>2</v>
      </c>
      <c r="O45" s="19">
        <f>16*N45</f>
        <v>32</v>
      </c>
      <c r="P45" s="19">
        <v>32</v>
      </c>
      <c r="Q45" s="19" t="s">
        <v>43</v>
      </c>
      <c r="R45" s="22" t="s">
        <v>100</v>
      </c>
      <c r="S45" s="19" t="s">
        <v>45</v>
      </c>
    </row>
    <row r="46" spans="1:25" ht="24" customHeight="1" x14ac:dyDescent="0.15">
      <c r="A46" s="50"/>
      <c r="B46" s="50"/>
      <c r="C46" s="38">
        <v>40</v>
      </c>
      <c r="D46" s="38" t="s">
        <v>87</v>
      </c>
      <c r="E46" s="42" t="s">
        <v>88</v>
      </c>
      <c r="F46" s="38" t="s">
        <v>43</v>
      </c>
      <c r="G46" s="38" t="s">
        <v>43</v>
      </c>
      <c r="H46" s="38" t="s">
        <v>43</v>
      </c>
      <c r="I46" s="38"/>
      <c r="J46" s="38">
        <v>2</v>
      </c>
      <c r="K46" s="38" t="s">
        <v>43</v>
      </c>
      <c r="L46" s="38" t="s">
        <v>43</v>
      </c>
      <c r="M46" s="38" t="s">
        <v>43</v>
      </c>
      <c r="N46" s="38">
        <v>2</v>
      </c>
      <c r="O46" s="19">
        <f t="shared" si="7"/>
        <v>32</v>
      </c>
      <c r="P46" s="19">
        <v>32</v>
      </c>
      <c r="Q46" s="19" t="s">
        <v>43</v>
      </c>
      <c r="R46" s="19" t="s">
        <v>67</v>
      </c>
      <c r="S46" s="19" t="s">
        <v>45</v>
      </c>
    </row>
    <row r="47" spans="1:25" ht="24" customHeight="1" x14ac:dyDescent="0.15">
      <c r="A47" s="50"/>
      <c r="B47" s="50"/>
      <c r="C47" s="38">
        <v>41</v>
      </c>
      <c r="D47" s="38" t="s">
        <v>133</v>
      </c>
      <c r="E47" s="43" t="s">
        <v>158</v>
      </c>
      <c r="F47" s="38" t="s">
        <v>43</v>
      </c>
      <c r="G47" s="38" t="s">
        <v>43</v>
      </c>
      <c r="H47" s="38" t="s">
        <v>43</v>
      </c>
      <c r="I47" s="38" t="s">
        <v>43</v>
      </c>
      <c r="J47" s="38" t="s">
        <v>43</v>
      </c>
      <c r="K47" s="38" t="s">
        <v>19</v>
      </c>
      <c r="L47" s="39"/>
      <c r="M47" s="38" t="s">
        <v>43</v>
      </c>
      <c r="N47" s="38">
        <v>3</v>
      </c>
      <c r="O47" s="19">
        <f>16*N47</f>
        <v>48</v>
      </c>
      <c r="P47" s="19">
        <v>32</v>
      </c>
      <c r="Q47" s="19">
        <v>16</v>
      </c>
      <c r="R47" s="19" t="s">
        <v>89</v>
      </c>
      <c r="S47" s="19" t="s">
        <v>110</v>
      </c>
    </row>
    <row r="48" spans="1:25" ht="24" customHeight="1" x14ac:dyDescent="0.15">
      <c r="A48" s="50"/>
      <c r="B48" s="50"/>
      <c r="C48" s="38">
        <v>42</v>
      </c>
      <c r="D48" s="38" t="s">
        <v>18</v>
      </c>
      <c r="E48" s="43" t="s">
        <v>143</v>
      </c>
      <c r="F48" s="38" t="s">
        <v>43</v>
      </c>
      <c r="G48" s="38" t="s">
        <v>43</v>
      </c>
      <c r="H48" s="38" t="s">
        <v>43</v>
      </c>
      <c r="I48" s="38" t="s">
        <v>43</v>
      </c>
      <c r="J48" s="38" t="s">
        <v>43</v>
      </c>
      <c r="K48" s="38" t="s">
        <v>85</v>
      </c>
      <c r="L48" s="38" t="s">
        <v>43</v>
      </c>
      <c r="M48" s="38" t="s">
        <v>43</v>
      </c>
      <c r="N48" s="38">
        <v>4</v>
      </c>
      <c r="O48" s="19">
        <f t="shared" si="7"/>
        <v>64</v>
      </c>
      <c r="P48" s="19">
        <v>32</v>
      </c>
      <c r="Q48" s="19">
        <v>32</v>
      </c>
      <c r="R48" s="19" t="s">
        <v>67</v>
      </c>
      <c r="S48" s="19" t="s">
        <v>45</v>
      </c>
    </row>
    <row r="49" spans="1:19" ht="24" customHeight="1" x14ac:dyDescent="0.15">
      <c r="A49" s="50"/>
      <c r="B49" s="50"/>
      <c r="C49" s="38">
        <v>43</v>
      </c>
      <c r="D49" s="38" t="s">
        <v>134</v>
      </c>
      <c r="E49" s="43" t="s">
        <v>159</v>
      </c>
      <c r="F49" s="38"/>
      <c r="G49" s="38"/>
      <c r="H49" s="38"/>
      <c r="I49" s="38"/>
      <c r="J49" s="38"/>
      <c r="K49" s="38" t="s">
        <v>16</v>
      </c>
      <c r="L49" s="38"/>
      <c r="M49" s="38"/>
      <c r="N49" s="38">
        <v>4</v>
      </c>
      <c r="O49" s="19">
        <v>64</v>
      </c>
      <c r="P49" s="19">
        <v>32</v>
      </c>
      <c r="Q49" s="19">
        <v>32</v>
      </c>
      <c r="R49" s="19" t="s">
        <v>67</v>
      </c>
      <c r="S49" s="19" t="s">
        <v>45</v>
      </c>
    </row>
    <row r="50" spans="1:19" ht="24" customHeight="1" x14ac:dyDescent="0.15">
      <c r="A50" s="50"/>
      <c r="B50" s="50"/>
      <c r="C50" s="38">
        <v>44</v>
      </c>
      <c r="D50" s="38" t="s">
        <v>135</v>
      </c>
      <c r="E50" s="43" t="s">
        <v>160</v>
      </c>
      <c r="F50" s="38" t="s">
        <v>43</v>
      </c>
      <c r="G50" s="38" t="s">
        <v>43</v>
      </c>
      <c r="H50" s="38" t="s">
        <v>43</v>
      </c>
      <c r="I50" s="38" t="s">
        <v>43</v>
      </c>
      <c r="J50" s="38" t="s">
        <v>43</v>
      </c>
      <c r="K50" s="39"/>
      <c r="L50" s="38">
        <v>2</v>
      </c>
      <c r="M50" s="38" t="s">
        <v>43</v>
      </c>
      <c r="N50" s="38">
        <v>2</v>
      </c>
      <c r="O50" s="19">
        <f>16*N50</f>
        <v>32</v>
      </c>
      <c r="P50" s="19">
        <v>32</v>
      </c>
      <c r="Q50" s="19" t="s">
        <v>43</v>
      </c>
      <c r="R50" s="22" t="s">
        <v>98</v>
      </c>
      <c r="S50" s="19" t="s">
        <v>45</v>
      </c>
    </row>
    <row r="51" spans="1:19" ht="24" customHeight="1" x14ac:dyDescent="0.15">
      <c r="A51" s="50"/>
      <c r="B51" s="50"/>
      <c r="C51" s="19">
        <v>45</v>
      </c>
      <c r="D51" s="34" t="s">
        <v>136</v>
      </c>
      <c r="E51" s="27" t="s">
        <v>161</v>
      </c>
      <c r="F51" s="19" t="s">
        <v>43</v>
      </c>
      <c r="G51" s="19" t="s">
        <v>43</v>
      </c>
      <c r="H51" s="19" t="s">
        <v>43</v>
      </c>
      <c r="I51" s="19" t="s">
        <v>43</v>
      </c>
      <c r="J51" s="19"/>
      <c r="K51" s="16"/>
      <c r="L51" s="19" t="s">
        <v>84</v>
      </c>
      <c r="M51" s="19" t="s">
        <v>43</v>
      </c>
      <c r="N51" s="19">
        <v>3</v>
      </c>
      <c r="O51" s="19">
        <v>48</v>
      </c>
      <c r="P51" s="19">
        <v>32</v>
      </c>
      <c r="Q51" s="19">
        <v>16</v>
      </c>
      <c r="R51" s="19" t="s">
        <v>113</v>
      </c>
      <c r="S51" s="19" t="s">
        <v>45</v>
      </c>
    </row>
    <row r="52" spans="1:19" ht="24" customHeight="1" x14ac:dyDescent="0.15">
      <c r="A52" s="50"/>
      <c r="B52" s="50"/>
      <c r="C52" s="19">
        <v>46</v>
      </c>
      <c r="D52" s="34" t="s">
        <v>137</v>
      </c>
      <c r="E52" s="27" t="s">
        <v>162</v>
      </c>
      <c r="F52" s="19" t="s">
        <v>43</v>
      </c>
      <c r="G52" s="19" t="s">
        <v>43</v>
      </c>
      <c r="H52" s="19" t="s">
        <v>43</v>
      </c>
      <c r="I52" s="19" t="s">
        <v>43</v>
      </c>
      <c r="J52" s="19" t="s">
        <v>43</v>
      </c>
      <c r="K52" s="19" t="s">
        <v>43</v>
      </c>
      <c r="L52" s="19" t="s">
        <v>99</v>
      </c>
      <c r="M52" s="19" t="s">
        <v>43</v>
      </c>
      <c r="N52" s="19">
        <v>3</v>
      </c>
      <c r="O52" s="19">
        <f>16*N52</f>
        <v>48</v>
      </c>
      <c r="P52" s="19">
        <v>32</v>
      </c>
      <c r="Q52" s="19">
        <v>16</v>
      </c>
      <c r="R52" s="19" t="s">
        <v>67</v>
      </c>
      <c r="S52" s="19" t="s">
        <v>45</v>
      </c>
    </row>
    <row r="53" spans="1:19" ht="24" customHeight="1" x14ac:dyDescent="0.15">
      <c r="A53" s="50"/>
      <c r="B53" s="50"/>
      <c r="C53" s="19">
        <v>47</v>
      </c>
      <c r="D53" s="23" t="s">
        <v>103</v>
      </c>
      <c r="E53" s="15" t="s">
        <v>163</v>
      </c>
      <c r="F53" s="19" t="s">
        <v>43</v>
      </c>
      <c r="G53" s="19" t="s">
        <v>43</v>
      </c>
      <c r="H53" s="19" t="s">
        <v>43</v>
      </c>
      <c r="I53" s="19" t="s">
        <v>43</v>
      </c>
      <c r="J53" s="19"/>
      <c r="K53" s="19" t="s">
        <v>43</v>
      </c>
      <c r="L53" s="19">
        <v>2</v>
      </c>
      <c r="M53" s="19" t="s">
        <v>43</v>
      </c>
      <c r="N53" s="19">
        <v>2</v>
      </c>
      <c r="O53" s="19">
        <f>16*N53</f>
        <v>32</v>
      </c>
      <c r="P53" s="19">
        <v>32</v>
      </c>
      <c r="Q53" s="19" t="s">
        <v>43</v>
      </c>
      <c r="R53" s="22" t="s">
        <v>101</v>
      </c>
      <c r="S53" s="19" t="s">
        <v>45</v>
      </c>
    </row>
    <row r="54" spans="1:19" ht="24" customHeight="1" x14ac:dyDescent="0.15">
      <c r="A54" s="50"/>
      <c r="B54" s="50"/>
      <c r="C54" s="19">
        <v>48</v>
      </c>
      <c r="D54" s="35" t="s">
        <v>138</v>
      </c>
      <c r="E54" s="15" t="s">
        <v>164</v>
      </c>
      <c r="F54" s="19"/>
      <c r="G54" s="19"/>
      <c r="H54" s="19"/>
      <c r="I54" s="19"/>
      <c r="J54" s="19"/>
      <c r="K54" s="19"/>
      <c r="L54" s="19">
        <v>2</v>
      </c>
      <c r="M54" s="19"/>
      <c r="N54" s="19">
        <v>2</v>
      </c>
      <c r="O54" s="19">
        <f>16*N54</f>
        <v>32</v>
      </c>
      <c r="P54" s="19">
        <v>32</v>
      </c>
      <c r="Q54" s="19"/>
      <c r="R54" s="22" t="s">
        <v>98</v>
      </c>
      <c r="S54" s="19" t="s">
        <v>45</v>
      </c>
    </row>
    <row r="55" spans="1:19" ht="24" customHeight="1" x14ac:dyDescent="0.15">
      <c r="A55" s="50"/>
      <c r="B55" s="50"/>
      <c r="C55" s="44">
        <v>49</v>
      </c>
      <c r="D55" s="45" t="s">
        <v>139</v>
      </c>
      <c r="E55" s="15" t="s">
        <v>104</v>
      </c>
      <c r="F55" s="46"/>
      <c r="G55" s="46"/>
      <c r="H55" s="46"/>
      <c r="I55" s="46"/>
      <c r="J55" s="46"/>
      <c r="K55" s="26"/>
      <c r="L55" s="46">
        <v>2</v>
      </c>
      <c r="M55" s="46"/>
      <c r="N55" s="46">
        <v>2</v>
      </c>
      <c r="O55" s="46">
        <v>32</v>
      </c>
      <c r="P55" s="46">
        <v>32</v>
      </c>
      <c r="Q55" s="46"/>
      <c r="R55" s="45" t="s">
        <v>105</v>
      </c>
      <c r="S55" s="44" t="s">
        <v>45</v>
      </c>
    </row>
    <row r="56" spans="1:19" ht="24" customHeight="1" x14ac:dyDescent="0.15">
      <c r="A56" s="50"/>
      <c r="B56" s="50"/>
      <c r="C56" s="19">
        <v>50</v>
      </c>
      <c r="D56" s="47" t="s">
        <v>168</v>
      </c>
      <c r="E56" s="27" t="s">
        <v>153</v>
      </c>
      <c r="F56" s="19" t="s">
        <v>43</v>
      </c>
      <c r="G56" s="19" t="s">
        <v>43</v>
      </c>
      <c r="H56" s="19" t="s">
        <v>43</v>
      </c>
      <c r="I56" s="19" t="s">
        <v>43</v>
      </c>
      <c r="J56" s="19" t="s">
        <v>43</v>
      </c>
      <c r="K56" s="19"/>
      <c r="L56" s="19" t="s">
        <v>16</v>
      </c>
      <c r="M56" s="19" t="s">
        <v>43</v>
      </c>
      <c r="N56" s="19">
        <v>4</v>
      </c>
      <c r="O56" s="19">
        <f>N56*16</f>
        <v>64</v>
      </c>
      <c r="P56" s="19">
        <v>32</v>
      </c>
      <c r="Q56" s="19">
        <v>32</v>
      </c>
      <c r="R56" s="19" t="s">
        <v>67</v>
      </c>
      <c r="S56" s="19" t="s">
        <v>49</v>
      </c>
    </row>
    <row r="57" spans="1:19" ht="24" customHeight="1" x14ac:dyDescent="0.15">
      <c r="A57" s="50"/>
      <c r="B57" s="51"/>
      <c r="C57" s="49" t="s">
        <v>90</v>
      </c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</row>
    <row r="58" spans="1:19" s="30" customFormat="1" ht="24" customHeight="1" x14ac:dyDescent="0.15">
      <c r="A58" s="50"/>
      <c r="B58" s="60" t="s">
        <v>95</v>
      </c>
      <c r="C58" s="61"/>
      <c r="D58" s="61"/>
      <c r="E58" s="62"/>
      <c r="F58" s="20"/>
      <c r="G58" s="20"/>
      <c r="H58" s="20"/>
      <c r="I58" s="20">
        <v>7</v>
      </c>
      <c r="J58" s="20">
        <v>4</v>
      </c>
      <c r="K58" s="20">
        <v>11</v>
      </c>
      <c r="L58" s="20">
        <v>18</v>
      </c>
      <c r="M58" s="20"/>
      <c r="N58" s="20">
        <f>SUM(N42:N56)</f>
        <v>40</v>
      </c>
      <c r="O58" s="20">
        <f t="shared" ref="O58:Q58" si="9">SUM(O42:O56)</f>
        <v>640</v>
      </c>
      <c r="P58" s="20">
        <f t="shared" si="9"/>
        <v>480</v>
      </c>
      <c r="Q58" s="20">
        <f t="shared" si="9"/>
        <v>160</v>
      </c>
      <c r="R58" s="19"/>
      <c r="S58" s="19" t="s">
        <v>43</v>
      </c>
    </row>
    <row r="59" spans="1:19" s="30" customFormat="1" ht="24" customHeight="1" x14ac:dyDescent="0.15">
      <c r="A59" s="51"/>
      <c r="B59" s="60" t="s">
        <v>96</v>
      </c>
      <c r="C59" s="61"/>
      <c r="D59" s="61"/>
      <c r="E59" s="62"/>
      <c r="F59" s="20">
        <f t="shared" ref="F59:L59" si="10">F41+F58</f>
        <v>23</v>
      </c>
      <c r="G59" s="20">
        <f t="shared" si="10"/>
        <v>22</v>
      </c>
      <c r="H59" s="20">
        <f t="shared" si="10"/>
        <v>20</v>
      </c>
      <c r="I59" s="20">
        <f t="shared" si="10"/>
        <v>24</v>
      </c>
      <c r="J59" s="20">
        <f t="shared" si="10"/>
        <v>19</v>
      </c>
      <c r="K59" s="20">
        <f t="shared" si="10"/>
        <v>18</v>
      </c>
      <c r="L59" s="20">
        <f t="shared" si="10"/>
        <v>18</v>
      </c>
      <c r="M59" s="20"/>
      <c r="N59" s="20">
        <f>N41+N58</f>
        <v>140</v>
      </c>
      <c r="O59" s="20">
        <f>O41+O58</f>
        <v>2304</v>
      </c>
      <c r="P59" s="20">
        <f>P41+P58</f>
        <v>1936</v>
      </c>
      <c r="Q59" s="20">
        <f>Q41+Q58</f>
        <v>368</v>
      </c>
      <c r="R59" s="19"/>
      <c r="S59" s="19"/>
    </row>
    <row r="60" spans="1:19" s="30" customFormat="1" ht="24" customHeight="1" x14ac:dyDescent="0.15">
      <c r="A60" s="48" t="s">
        <v>112</v>
      </c>
      <c r="B60" s="48" t="s">
        <v>114</v>
      </c>
      <c r="C60" s="25" t="s">
        <v>91</v>
      </c>
      <c r="D60" s="25"/>
      <c r="E60" s="32" t="s">
        <v>115</v>
      </c>
      <c r="F60" s="52" t="s">
        <v>92</v>
      </c>
      <c r="G60" s="52"/>
      <c r="H60" s="52"/>
      <c r="I60" s="52"/>
      <c r="J60" s="52"/>
      <c r="K60" s="52"/>
      <c r="L60" s="52"/>
      <c r="M60" s="52"/>
      <c r="N60" s="56">
        <v>10</v>
      </c>
      <c r="O60" s="25"/>
      <c r="P60" s="25"/>
      <c r="Q60" s="25"/>
      <c r="R60" s="53" t="s">
        <v>97</v>
      </c>
      <c r="S60" s="52"/>
    </row>
    <row r="61" spans="1:19" s="30" customFormat="1" ht="24" customHeight="1" x14ac:dyDescent="0.15">
      <c r="A61" s="48"/>
      <c r="B61" s="48"/>
      <c r="C61" s="25"/>
      <c r="D61" s="25"/>
      <c r="E61" s="32" t="s">
        <v>116</v>
      </c>
      <c r="F61" s="52" t="s">
        <v>92</v>
      </c>
      <c r="G61" s="52"/>
      <c r="H61" s="52"/>
      <c r="I61" s="52"/>
      <c r="J61" s="52"/>
      <c r="K61" s="52"/>
      <c r="L61" s="52"/>
      <c r="M61" s="52"/>
      <c r="N61" s="56"/>
      <c r="O61" s="25"/>
      <c r="P61" s="25"/>
      <c r="Q61" s="25"/>
      <c r="R61" s="52"/>
      <c r="S61" s="52"/>
    </row>
    <row r="62" spans="1:19" s="30" customFormat="1" ht="24" customHeight="1" x14ac:dyDescent="0.15">
      <c r="A62" s="48"/>
      <c r="B62" s="48"/>
      <c r="C62" s="25"/>
      <c r="D62" s="25"/>
      <c r="E62" s="32" t="s">
        <v>165</v>
      </c>
      <c r="F62" s="52" t="s">
        <v>92</v>
      </c>
      <c r="G62" s="52"/>
      <c r="H62" s="52"/>
      <c r="I62" s="52"/>
      <c r="J62" s="52"/>
      <c r="K62" s="52"/>
      <c r="L62" s="52"/>
      <c r="M62" s="52"/>
      <c r="N62" s="56"/>
      <c r="O62" s="25"/>
      <c r="P62" s="25"/>
      <c r="Q62" s="25"/>
      <c r="R62" s="52"/>
      <c r="S62" s="52"/>
    </row>
    <row r="63" spans="1:19" s="30" customFormat="1" ht="24" customHeight="1" x14ac:dyDescent="0.15">
      <c r="A63" s="48"/>
      <c r="B63" s="48"/>
      <c r="C63" s="25"/>
      <c r="D63" s="25"/>
      <c r="E63" s="32" t="s">
        <v>117</v>
      </c>
      <c r="F63" s="52" t="s">
        <v>92</v>
      </c>
      <c r="G63" s="52"/>
      <c r="H63" s="52"/>
      <c r="I63" s="52"/>
      <c r="J63" s="52"/>
      <c r="K63" s="52"/>
      <c r="L63" s="52"/>
      <c r="M63" s="52"/>
      <c r="N63" s="56"/>
      <c r="O63" s="25"/>
      <c r="P63" s="25"/>
      <c r="Q63" s="25"/>
      <c r="R63" s="52"/>
      <c r="S63" s="52"/>
    </row>
    <row r="64" spans="1:19" s="30" customFormat="1" ht="24" customHeight="1" x14ac:dyDescent="0.15">
      <c r="A64" s="48"/>
      <c r="B64" s="48"/>
      <c r="C64" s="25"/>
      <c r="D64" s="25"/>
      <c r="E64" s="32" t="s">
        <v>166</v>
      </c>
      <c r="F64" s="52" t="s">
        <v>92</v>
      </c>
      <c r="G64" s="52"/>
      <c r="H64" s="52"/>
      <c r="I64" s="52"/>
      <c r="J64" s="52"/>
      <c r="K64" s="52"/>
      <c r="L64" s="52"/>
      <c r="M64" s="52"/>
      <c r="N64" s="56"/>
      <c r="O64" s="25"/>
      <c r="P64" s="25"/>
      <c r="Q64" s="25"/>
      <c r="R64" s="52"/>
      <c r="S64" s="52"/>
    </row>
    <row r="65" spans="1:19" ht="24.75" customHeight="1" x14ac:dyDescent="0.15">
      <c r="A65" s="48"/>
      <c r="B65" s="48"/>
      <c r="C65" s="25"/>
      <c r="D65" s="25"/>
      <c r="E65" s="32" t="s">
        <v>118</v>
      </c>
      <c r="F65" s="52" t="s">
        <v>92</v>
      </c>
      <c r="G65" s="52"/>
      <c r="H65" s="52"/>
      <c r="I65" s="52"/>
      <c r="J65" s="52"/>
      <c r="K65" s="52"/>
      <c r="L65" s="52"/>
      <c r="M65" s="52"/>
      <c r="N65" s="56"/>
      <c r="O65" s="25"/>
      <c r="P65" s="25"/>
      <c r="Q65" s="25"/>
      <c r="R65" s="52"/>
      <c r="S65" s="52"/>
    </row>
    <row r="66" spans="1:19" ht="36" customHeight="1" x14ac:dyDescent="0.15">
      <c r="A66" s="48"/>
      <c r="B66" s="48"/>
      <c r="C66" s="25"/>
      <c r="D66" s="25"/>
      <c r="E66" s="15" t="s">
        <v>93</v>
      </c>
      <c r="F66" s="52" t="s">
        <v>94</v>
      </c>
      <c r="G66" s="52"/>
      <c r="H66" s="52"/>
      <c r="I66" s="52"/>
      <c r="J66" s="52"/>
      <c r="K66" s="52"/>
      <c r="L66" s="52"/>
      <c r="M66" s="52"/>
      <c r="N66" s="25">
        <v>4</v>
      </c>
      <c r="O66" s="25"/>
      <c r="P66" s="25"/>
      <c r="Q66" s="25"/>
      <c r="R66" s="52"/>
      <c r="S66" s="52"/>
    </row>
    <row r="67" spans="1:19" ht="24" customHeight="1" x14ac:dyDescent="0.15">
      <c r="A67" s="48"/>
      <c r="B67" s="48"/>
      <c r="C67" s="49" t="s">
        <v>81</v>
      </c>
      <c r="D67" s="49"/>
      <c r="E67" s="49"/>
      <c r="F67" s="16"/>
      <c r="G67" s="16"/>
      <c r="H67" s="16"/>
      <c r="I67" s="16"/>
      <c r="J67" s="16"/>
      <c r="K67" s="16"/>
      <c r="L67" s="16"/>
      <c r="M67" s="16"/>
      <c r="N67" s="17">
        <v>14</v>
      </c>
      <c r="O67" s="16"/>
      <c r="P67" s="16"/>
      <c r="Q67" s="16"/>
      <c r="R67" s="52"/>
      <c r="S67" s="52"/>
    </row>
    <row r="68" spans="1:19" ht="15.75" x14ac:dyDescent="0.15"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</row>
    <row r="69" spans="1:19" ht="15.75" x14ac:dyDescent="0.15">
      <c r="B69" s="1"/>
      <c r="C69" s="24"/>
      <c r="D69" s="24"/>
      <c r="E69" s="4"/>
      <c r="F69" s="24"/>
    </row>
    <row r="70" spans="1:19" ht="15.6" customHeight="1" x14ac:dyDescent="0.15">
      <c r="B70" s="21"/>
      <c r="C70" s="21"/>
      <c r="D70" s="24"/>
      <c r="E70" s="5"/>
      <c r="F70" s="21"/>
    </row>
    <row r="71" spans="1:19" ht="15.75" x14ac:dyDescent="0.15">
      <c r="B71" s="7"/>
    </row>
    <row r="72" spans="1:19" ht="15.75" x14ac:dyDescent="0.15">
      <c r="B72" s="9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</row>
    <row r="73" spans="1:19" ht="15.75" x14ac:dyDescent="0.15">
      <c r="B73" s="9"/>
      <c r="C73" s="7"/>
      <c r="D73" s="7"/>
      <c r="E73" s="8"/>
    </row>
    <row r="74" spans="1:19" ht="15.75" x14ac:dyDescent="0.15">
      <c r="B74" s="12"/>
      <c r="C74" s="10"/>
      <c r="D74" s="10"/>
      <c r="E74" s="11"/>
    </row>
    <row r="75" spans="1:19" ht="15.75" x14ac:dyDescent="0.15">
      <c r="B75" s="9"/>
      <c r="C75" s="10"/>
      <c r="D75" s="10"/>
      <c r="E75" s="11"/>
    </row>
    <row r="76" spans="1:19" ht="15.75" x14ac:dyDescent="0.15">
      <c r="B76" s="9"/>
      <c r="C76" s="10"/>
      <c r="D76" s="10"/>
      <c r="E76" s="11"/>
    </row>
    <row r="77" spans="1:19" ht="15.75" x14ac:dyDescent="0.15">
      <c r="B77" s="9"/>
      <c r="C77" s="10"/>
      <c r="D77" s="10"/>
      <c r="E77" s="11"/>
    </row>
    <row r="78" spans="1:19" ht="15.75" x14ac:dyDescent="0.15">
      <c r="B78" s="9"/>
      <c r="C78" s="10"/>
      <c r="D78" s="10"/>
      <c r="E78" s="11"/>
    </row>
    <row r="79" spans="1:19" ht="15.75" x14ac:dyDescent="0.15">
      <c r="B79" s="9"/>
      <c r="C79" s="10"/>
      <c r="D79" s="10"/>
      <c r="E79" s="11"/>
    </row>
    <row r="80" spans="1:19" ht="15.75" x14ac:dyDescent="0.15">
      <c r="B80" s="9"/>
      <c r="C80" s="10"/>
      <c r="D80" s="10"/>
      <c r="E80" s="11"/>
    </row>
    <row r="81" spans="2:5" ht="15.75" x14ac:dyDescent="0.15">
      <c r="B81" s="9"/>
      <c r="C81" s="10"/>
      <c r="D81" s="10"/>
      <c r="E81" s="11"/>
    </row>
    <row r="82" spans="2:5" ht="15.75" x14ac:dyDescent="0.15">
      <c r="B82" s="9"/>
      <c r="C82" s="10"/>
      <c r="D82" s="10"/>
      <c r="E82" s="11"/>
    </row>
    <row r="83" spans="2:5" ht="15.75" x14ac:dyDescent="0.15">
      <c r="B83" s="9"/>
      <c r="C83" s="10"/>
      <c r="D83" s="10"/>
      <c r="E83" s="11"/>
    </row>
    <row r="84" spans="2:5" ht="15.75" x14ac:dyDescent="0.15">
      <c r="B84" s="9"/>
      <c r="C84" s="10"/>
      <c r="D84" s="10"/>
      <c r="E84" s="11"/>
    </row>
    <row r="85" spans="2:5" ht="15.75" x14ac:dyDescent="0.15">
      <c r="B85" s="12"/>
      <c r="C85" s="10"/>
      <c r="D85" s="10"/>
      <c r="E85" s="11"/>
    </row>
    <row r="86" spans="2:5" ht="15.75" x14ac:dyDescent="0.15">
      <c r="B86" s="9"/>
      <c r="C86" s="10"/>
      <c r="D86" s="10"/>
      <c r="E86" s="11"/>
    </row>
    <row r="87" spans="2:5" ht="15.75" x14ac:dyDescent="0.15">
      <c r="B87" s="9"/>
      <c r="C87" s="10"/>
      <c r="D87" s="10"/>
      <c r="E87" s="11"/>
    </row>
    <row r="88" spans="2:5" ht="15.75" x14ac:dyDescent="0.15">
      <c r="B88" s="9"/>
      <c r="C88" s="10"/>
      <c r="D88" s="10"/>
      <c r="E88" s="11"/>
    </row>
    <row r="89" spans="2:5" ht="15.75" x14ac:dyDescent="0.15">
      <c r="B89" s="9"/>
      <c r="C89" s="10"/>
      <c r="D89" s="10"/>
      <c r="E89" s="11"/>
    </row>
    <row r="90" spans="2:5" ht="15.75" x14ac:dyDescent="0.15">
      <c r="B90" s="9"/>
      <c r="C90" s="10"/>
      <c r="D90" s="10"/>
      <c r="E90" s="11"/>
    </row>
    <row r="91" spans="2:5" ht="15.75" x14ac:dyDescent="0.15">
      <c r="B91" s="9"/>
      <c r="C91" s="10"/>
      <c r="D91" s="10"/>
      <c r="E91" s="11"/>
    </row>
    <row r="92" spans="2:5" ht="15.75" x14ac:dyDescent="0.15">
      <c r="B92" s="9"/>
      <c r="C92" s="10"/>
      <c r="D92" s="10"/>
      <c r="E92" s="11"/>
    </row>
    <row r="93" spans="2:5" ht="15.75" x14ac:dyDescent="0.15">
      <c r="B93" s="9"/>
      <c r="C93" s="10"/>
      <c r="D93" s="10"/>
      <c r="E93" s="11"/>
    </row>
    <row r="94" spans="2:5" ht="15.75" x14ac:dyDescent="0.15">
      <c r="B94" s="9"/>
      <c r="C94" s="10"/>
      <c r="D94" s="10"/>
      <c r="E94" s="11"/>
    </row>
    <row r="95" spans="2:5" ht="15.75" x14ac:dyDescent="0.15">
      <c r="B95" s="9"/>
      <c r="C95" s="10"/>
      <c r="D95" s="10"/>
      <c r="E95" s="11"/>
    </row>
    <row r="96" spans="2:5" ht="15.75" x14ac:dyDescent="0.15">
      <c r="B96" s="9"/>
      <c r="C96" s="10"/>
      <c r="D96" s="10"/>
      <c r="E96" s="11"/>
    </row>
    <row r="97" spans="2:5" ht="15.75" x14ac:dyDescent="0.15">
      <c r="B97" s="13"/>
      <c r="C97" s="10"/>
      <c r="D97" s="10"/>
      <c r="E97" s="11"/>
    </row>
    <row r="98" spans="2:5" ht="15.6" customHeight="1" x14ac:dyDescent="0.15">
      <c r="C98" s="10"/>
      <c r="D98" s="10"/>
      <c r="E98" s="11"/>
    </row>
    <row r="99" spans="2:5" ht="15.6" customHeight="1" x14ac:dyDescent="0.15">
      <c r="C99" s="10"/>
      <c r="D99" s="13"/>
      <c r="E99" s="14"/>
    </row>
  </sheetData>
  <autoFilter ref="A2:Y67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5" showButton="0"/>
  </autoFilter>
  <mergeCells count="39">
    <mergeCell ref="A1:S1"/>
    <mergeCell ref="C24:E24"/>
    <mergeCell ref="C40:E40"/>
    <mergeCell ref="N2:N3"/>
    <mergeCell ref="O2:O3"/>
    <mergeCell ref="R2:R3"/>
    <mergeCell ref="S2:S3"/>
    <mergeCell ref="A32:A41"/>
    <mergeCell ref="P2:Q2"/>
    <mergeCell ref="A2:A3"/>
    <mergeCell ref="C2:C3"/>
    <mergeCell ref="F2:M2"/>
    <mergeCell ref="D2:D3"/>
    <mergeCell ref="E2:E3"/>
    <mergeCell ref="B34:B40"/>
    <mergeCell ref="B2:B3"/>
    <mergeCell ref="N60:N65"/>
    <mergeCell ref="F60:M60"/>
    <mergeCell ref="F61:M61"/>
    <mergeCell ref="B25:B31"/>
    <mergeCell ref="B32:B33"/>
    <mergeCell ref="B58:E58"/>
    <mergeCell ref="B59:E59"/>
    <mergeCell ref="A4:A31"/>
    <mergeCell ref="C33:E33"/>
    <mergeCell ref="C57:S57"/>
    <mergeCell ref="A60:A67"/>
    <mergeCell ref="A42:A59"/>
    <mergeCell ref="F64:M64"/>
    <mergeCell ref="F66:M66"/>
    <mergeCell ref="B4:B24"/>
    <mergeCell ref="R60:S67"/>
    <mergeCell ref="B41:E41"/>
    <mergeCell ref="B60:B67"/>
    <mergeCell ref="F62:M62"/>
    <mergeCell ref="F63:M63"/>
    <mergeCell ref="C67:E67"/>
    <mergeCell ref="F65:M65"/>
    <mergeCell ref="B42:B57"/>
  </mergeCells>
  <phoneticPr fontId="7" type="noConversion"/>
  <pageMargins left="0.39370078740157483" right="0.39370078740157483" top="0.39370078740157483" bottom="0.39370078740157483" header="0.31496062992125984" footer="0.31496062992125984"/>
  <pageSetup paperSize="9" firstPageNumber="4294963191" orientation="portrait" r:id="rId1"/>
  <headerFooter alignWithMargins="0"/>
  <ignoredErrors>
    <ignoredError sqref="O3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总体教学计划</vt:lpstr>
      <vt:lpstr>总体教学计划!Print_Titles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shiwf</dc:creator>
  <cp:lastModifiedBy>DELL</cp:lastModifiedBy>
  <cp:revision/>
  <cp:lastPrinted>2016-07-19T14:27:14Z</cp:lastPrinted>
  <dcterms:created xsi:type="dcterms:W3CDTF">2013-04-01T18:42:46Z</dcterms:created>
  <dcterms:modified xsi:type="dcterms:W3CDTF">2016-07-19T14:27:17Z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2052-8.1.0.3526</vt:lpwstr>
  </property>
</Properties>
</file>